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W:\fb-soz\Steinmark\LSZ\Formulare, Vorlagen, Serienbriefe SOK\Formulare neu mit LSZ\2025\"/>
    </mc:Choice>
  </mc:AlternateContent>
  <workbookProtection workbookAlgorithmName="SHA-512" workbookHashValue="pQE8AH0ofJyzkSqe9227jAvrYA1Q+T74ChHBax9V9aVH5BMbCb3Dt+6JwwBcSL+Dep4ivuT8rR0L1ZEQ5wUmDQ==" workbookSaltValue="gSFO/q6DOvs4lX8PxK0cVQ==" workbookSpinCount="100000" lockStructure="1"/>
  <bookViews>
    <workbookView xWindow="9600" yWindow="-15" windowWidth="9645" windowHeight="11955" tabRatio="785" activeTab="2"/>
  </bookViews>
  <sheets>
    <sheet name="Hinweise" sheetId="7" r:id="rId1"/>
    <sheet name="Seite 1 - Allgemeine Angaben" sheetId="1" r:id="rId2"/>
    <sheet name="Seite 2 - Angaben zum Projekt" sheetId="2" r:id="rId3"/>
    <sheet name="Seite 3 - Finanzierungsplan" sheetId="3" r:id="rId4"/>
    <sheet name="Seite 4 - Anlage Personal" sheetId="4" r:id="rId5"/>
    <sheet name="Seite 5 - Anlage Sachausgaben" sheetId="6" r:id="rId6"/>
    <sheet name="Seite 6 - Anl. Zusatz Senioren" sheetId="11" r:id="rId7"/>
    <sheet name="Anlage Merkblatt DSGVO" sheetId="10" r:id="rId8"/>
  </sheets>
  <definedNames>
    <definedName name="_xlnm.Print_Area" localSheetId="7">'Anlage Merkblatt DSGVO'!$A$1:$G$99</definedName>
    <definedName name="_xlnm.Print_Area" localSheetId="3">'Seite 3 - Finanzierungsplan'!$A$2:$F$31</definedName>
  </definedNames>
  <calcPr calcId="162913"/>
</workbook>
</file>

<file path=xl/calcChain.xml><?xml version="1.0" encoding="utf-8"?>
<calcChain xmlns="http://schemas.openxmlformats.org/spreadsheetml/2006/main">
  <c r="N57" i="4" l="1"/>
  <c r="O19" i="4"/>
  <c r="N19" i="4"/>
  <c r="H19" i="4"/>
  <c r="O18" i="4"/>
  <c r="N18" i="4"/>
  <c r="H18" i="4"/>
  <c r="O17" i="4"/>
  <c r="N17" i="4"/>
  <c r="H17" i="4"/>
  <c r="O16" i="4"/>
  <c r="N16" i="4"/>
  <c r="H16" i="4"/>
  <c r="O15" i="4"/>
  <c r="N15" i="4"/>
  <c r="H15" i="4"/>
  <c r="O14" i="4"/>
  <c r="N14" i="4"/>
  <c r="H14" i="4"/>
  <c r="O13" i="4"/>
  <c r="N13" i="4"/>
  <c r="H13" i="4"/>
  <c r="O12" i="4"/>
  <c r="N12" i="4"/>
  <c r="H12" i="4"/>
  <c r="O11" i="4"/>
  <c r="N11" i="4"/>
  <c r="H11" i="4"/>
  <c r="O10" i="4"/>
  <c r="N10" i="4"/>
  <c r="H10" i="4"/>
  <c r="O9" i="4"/>
  <c r="N9" i="4"/>
  <c r="H9" i="4"/>
  <c r="O8" i="4"/>
  <c r="N8" i="4"/>
  <c r="H8" i="4"/>
  <c r="N31" i="4"/>
  <c r="O31" i="4" s="1"/>
  <c r="H31" i="4"/>
  <c r="O30" i="4"/>
  <c r="N30" i="4"/>
  <c r="H30" i="4"/>
  <c r="N29" i="4"/>
  <c r="O29" i="4" s="1"/>
  <c r="H29" i="4"/>
  <c r="O28" i="4"/>
  <c r="N28" i="4"/>
  <c r="H28" i="4"/>
  <c r="N27" i="4"/>
  <c r="O27" i="4" s="1"/>
  <c r="H27" i="4"/>
  <c r="O26" i="4"/>
  <c r="N26" i="4"/>
  <c r="H26" i="4"/>
  <c r="N25" i="4"/>
  <c r="O25" i="4" s="1"/>
  <c r="H25" i="4"/>
  <c r="O24" i="4"/>
  <c r="N24" i="4"/>
  <c r="H24" i="4"/>
  <c r="N23" i="4"/>
  <c r="O23" i="4" s="1"/>
  <c r="H23" i="4"/>
  <c r="O22" i="4"/>
  <c r="N22" i="4"/>
  <c r="H22" i="4"/>
  <c r="N21" i="4"/>
  <c r="O21" i="4" s="1"/>
  <c r="H21" i="4"/>
  <c r="O20" i="4"/>
  <c r="N20" i="4"/>
  <c r="H20" i="4"/>
  <c r="N43" i="4"/>
  <c r="O43" i="4" s="1"/>
  <c r="H43" i="4"/>
  <c r="N42" i="4"/>
  <c r="O42" i="4" s="1"/>
  <c r="H42" i="4"/>
  <c r="N41" i="4"/>
  <c r="O41" i="4" s="1"/>
  <c r="H41" i="4"/>
  <c r="N40" i="4"/>
  <c r="O40" i="4" s="1"/>
  <c r="H40" i="4"/>
  <c r="N39" i="4"/>
  <c r="O39" i="4" s="1"/>
  <c r="H39" i="4"/>
  <c r="N38" i="4"/>
  <c r="O38" i="4" s="1"/>
  <c r="H38" i="4"/>
  <c r="N37" i="4"/>
  <c r="O37" i="4" s="1"/>
  <c r="H37" i="4"/>
  <c r="N36" i="4"/>
  <c r="O36" i="4" s="1"/>
  <c r="H36" i="4"/>
  <c r="N35" i="4"/>
  <c r="O35" i="4" s="1"/>
  <c r="H35" i="4"/>
  <c r="N34" i="4"/>
  <c r="O34" i="4" s="1"/>
  <c r="H34" i="4"/>
  <c r="N33" i="4"/>
  <c r="O33" i="4" s="1"/>
  <c r="H33" i="4"/>
  <c r="N32" i="4"/>
  <c r="O32" i="4" s="1"/>
  <c r="H32" i="4"/>
  <c r="P57" i="4" l="1"/>
  <c r="N50" i="4"/>
  <c r="O50" i="4" s="1"/>
  <c r="N51" i="4"/>
  <c r="O51" i="4" s="1"/>
  <c r="N52" i="4"/>
  <c r="O52" i="4" s="1"/>
  <c r="N53" i="4"/>
  <c r="O53" i="4" s="1"/>
  <c r="N54" i="4"/>
  <c r="O54" i="4" s="1"/>
  <c r="N55" i="4"/>
  <c r="O55" i="4" s="1"/>
  <c r="H50" i="4"/>
  <c r="H51" i="4"/>
  <c r="H52" i="4"/>
  <c r="H53" i="4"/>
  <c r="H54" i="4"/>
  <c r="H55" i="4"/>
  <c r="N44" i="4" l="1"/>
  <c r="O44" i="4" s="1"/>
  <c r="C21" i="6" l="1"/>
  <c r="B21" i="6" l="1"/>
  <c r="C13" i="3" s="1"/>
  <c r="D6" i="3"/>
  <c r="M57" i="4" l="1"/>
  <c r="L57" i="4"/>
  <c r="K57" i="4"/>
  <c r="J57" i="4"/>
  <c r="I57" i="4"/>
  <c r="G57" i="4"/>
  <c r="A12" i="3" s="1"/>
  <c r="F57" i="4"/>
  <c r="N49" i="4"/>
  <c r="O49" i="4" s="1"/>
  <c r="H49" i="4"/>
  <c r="N48" i="4"/>
  <c r="O48" i="4" s="1"/>
  <c r="H48" i="4"/>
  <c r="N47" i="4"/>
  <c r="O47" i="4" s="1"/>
  <c r="H47" i="4"/>
  <c r="N46" i="4"/>
  <c r="O46" i="4" s="1"/>
  <c r="H46" i="4"/>
  <c r="N45" i="4"/>
  <c r="O45" i="4" s="1"/>
  <c r="H45" i="4"/>
  <c r="H44" i="4"/>
  <c r="N7" i="4"/>
  <c r="O7" i="4" s="1"/>
  <c r="H7" i="4"/>
  <c r="N6" i="4"/>
  <c r="O6" i="4" s="1"/>
  <c r="H6" i="4"/>
  <c r="N5" i="4"/>
  <c r="O5" i="4" s="1"/>
  <c r="H5" i="4"/>
  <c r="O57" i="4" l="1"/>
  <c r="C11" i="3" s="1"/>
  <c r="D14" i="3" s="1"/>
  <c r="H57" i="4"/>
  <c r="D25" i="3" l="1"/>
  <c r="C24" i="3" s="1"/>
  <c r="C26" i="3" l="1"/>
</calcChain>
</file>

<file path=xl/sharedStrings.xml><?xml version="1.0" encoding="utf-8"?>
<sst xmlns="http://schemas.openxmlformats.org/spreadsheetml/2006/main" count="190" uniqueCount="174">
  <si>
    <t>Eingangsstempel:</t>
  </si>
  <si>
    <t>Datum:</t>
  </si>
  <si>
    <t>I. Antragssteller</t>
  </si>
  <si>
    <t>Anschrift:</t>
  </si>
  <si>
    <t>AnsprechpartnerIn:</t>
  </si>
  <si>
    <t>Telefonnummer:</t>
  </si>
  <si>
    <t>E-Mail:</t>
  </si>
  <si>
    <t>Antragsteller/Träger:</t>
  </si>
  <si>
    <t>Anschrift zu förderndes Projekt:</t>
  </si>
  <si>
    <t>Projektbezeichnung:</t>
  </si>
  <si>
    <t>II. Projektbezeichnung und Durchführungszeitraum</t>
  </si>
  <si>
    <t>Gesamtsumme der Ausgaben</t>
  </si>
  <si>
    <t>Zuschuss der Kommune</t>
  </si>
  <si>
    <t>Zuschuss des Landkreises</t>
  </si>
  <si>
    <t>Ort, Datum</t>
  </si>
  <si>
    <t>Sach- und Honroarausgaben</t>
  </si>
  <si>
    <t>Name</t>
  </si>
  <si>
    <t>Funktion</t>
  </si>
  <si>
    <t>von</t>
  </si>
  <si>
    <t>bis</t>
  </si>
  <si>
    <t>Gesamtsumme</t>
  </si>
  <si>
    <t>Anlage 2: Angaben zu den Sach- und Honorarausgaben</t>
  </si>
  <si>
    <t>Art der Aufwendungen</t>
  </si>
  <si>
    <t>Fachliteratur</t>
  </si>
  <si>
    <t>Öffentlichkeitsarbeit</t>
  </si>
  <si>
    <t>Veranstaltungen</t>
  </si>
  <si>
    <t>Fortbildungen Fachkräfte</t>
  </si>
  <si>
    <t>Reisekosten nach dem Thüringer Reisekostengesetz</t>
  </si>
  <si>
    <t>Geschäftsbedarf und Kommunikation</t>
  </si>
  <si>
    <t>Sachausgaben gesamt in €</t>
  </si>
  <si>
    <t>Angaben zu den Sach- und Honorarausgaben</t>
  </si>
  <si>
    <t xml:space="preserve">       nein</t>
  </si>
  <si>
    <t xml:space="preserve">      ja</t>
  </si>
  <si>
    <t>Beginn des Projekts:</t>
  </si>
  <si>
    <t>Ende des Projekts:</t>
  </si>
  <si>
    <t>liegt bei</t>
  </si>
  <si>
    <t>nicht zutreffend</t>
  </si>
  <si>
    <t>Stempel und rechtsverbindliche Unterschrift des Antragsstellers</t>
  </si>
  <si>
    <t>pro Monat</t>
  </si>
  <si>
    <t>Beiträge des Arbeitgebers (pro Jahr) in € zur</t>
  </si>
  <si>
    <t>Sozialver-sicherung</t>
  </si>
  <si>
    <t>Berufge-nossen-schaft</t>
  </si>
  <si>
    <t>Summe</t>
  </si>
  <si>
    <t>Qualifika
-tion</t>
  </si>
  <si>
    <t>Beantra-
gte Vollzeit-beschäf-tigte im Projekt</t>
  </si>
  <si>
    <t>Betrieb-liche Alters-vorsorge</t>
  </si>
  <si>
    <t>Beschäftigungs-
zeitraum</t>
  </si>
  <si>
    <t>Anlage 1: Angaben zu den Personalausgaben (nicht auszufüllen bei ehrenamtlicher Tätigkeit)</t>
  </si>
  <si>
    <t>Angaben zu den Personalausgaben (nicht beizulegen bei ehrenamtlicher Tätigkeit)</t>
  </si>
  <si>
    <t>Bruttoentgelt für Gesamtwochenarbeits-zeit in €*</t>
  </si>
  <si>
    <t>* Bitte tragen Sie hier den Gesamtverdienst der Person ein. Die hinterlegte Formel rechnet automatisch anhand der beantragten Stunden.</t>
  </si>
  <si>
    <t>** Hier wird neben der Summe der monatlichen Bruttoentgeltbeträge auch die Jahressonderzahlungen hinzugerechnet.</t>
  </si>
  <si>
    <t>Stefanie</t>
  </si>
  <si>
    <t>Sozialpädagoge</t>
  </si>
  <si>
    <t>2. Gesamtausgaben (in €)</t>
  </si>
  <si>
    <t>3. Finanzierung der Gesamtausgaben unter Punkt 2 (in €)</t>
  </si>
  <si>
    <r>
      <t>Gesamtsumme der Finanzierung 
(</t>
    </r>
    <r>
      <rPr>
        <sz val="10"/>
        <color indexed="8"/>
        <rFont val="Times New Roman"/>
        <family val="1"/>
      </rPr>
      <t>entspricht Gesamtsumme der Ausgaben)</t>
    </r>
  </si>
  <si>
    <t>Gesamtausgaben Projekt</t>
  </si>
  <si>
    <t>Allgemeine Hinweise</t>
  </si>
  <si>
    <t>Punkt 3 - Finanzierung der Gesamtausgaben</t>
  </si>
  <si>
    <t>pro gesamtes Jahr**</t>
  </si>
  <si>
    <t>* Füllen Sie bitte beide Spalten aus. 
   Linke Spalten: Aufgliederung der Gesamtausgaben
   Rechte Spalte: Aus den Gesamtausgaben beantragte Fördermittel</t>
  </si>
  <si>
    <r>
      <t xml:space="preserve">* Geben Sie das Bruttoentgelt pro Monat bitte auf Basis der Wochenarbeitszeit an, </t>
    </r>
    <r>
      <rPr>
        <u/>
        <sz val="11"/>
        <color indexed="8"/>
        <rFont val="Times New Roman"/>
        <family val="1"/>
      </rPr>
      <t>nicht</t>
    </r>
    <r>
      <rPr>
        <sz val="11"/>
        <color indexed="8"/>
        <rFont val="Times New Roman"/>
        <family val="1"/>
      </rPr>
      <t xml:space="preserve"> auf die Wochenarbeitszeit im Projekt.
* Berechnen Sie das Bruttoentgelt pro Jahr bitte auf ein gesamtes Jahr (12 Monate) auch wenn der Beschäftigungszeitraum abweicht.
* Geben Sie die Beiträge des Arbeitgebers für ein gesamtes Jahr (12 Monate) an, auch wenn der Beschäftigungszeitraum abweicht.</t>
    </r>
  </si>
  <si>
    <t>Seite 1 - Allgemeine Angaben</t>
  </si>
  <si>
    <t>Punkt II. - Projektbezeichnung und Durchführungszeitraum</t>
  </si>
  <si>
    <t>VII. Finanzierungsplan</t>
  </si>
  <si>
    <t>1. Beantragte Zuwendung</t>
  </si>
  <si>
    <r>
      <t>Eigenmittel</t>
    </r>
    <r>
      <rPr>
        <i/>
        <sz val="12"/>
        <color indexed="8"/>
        <rFont val="Times New Roman"/>
        <family val="1"/>
      </rPr>
      <t xml:space="preserve"> (z.B. Zuwendungen des Trägers, Spenden, Einnahmen aus Entgelten, Mitgliedsbeiträge)</t>
    </r>
  </si>
  <si>
    <t>Sonstiges (bitte im Einzelnen ausführen):</t>
  </si>
  <si>
    <r>
      <rPr>
        <b/>
        <sz val="16"/>
        <color indexed="8"/>
        <rFont val="Times New Roman"/>
        <family val="1"/>
      </rPr>
      <t>Hinweise</t>
    </r>
    <r>
      <rPr>
        <b/>
        <sz val="12"/>
        <color indexed="8"/>
        <rFont val="Times New Roman"/>
        <family val="1"/>
      </rPr>
      <t xml:space="preserve"> zum Ausfüllen der Projektskizze</t>
    </r>
  </si>
  <si>
    <t>Ein vorzeitiger Maßnahmebeginn wird angestrebt:</t>
  </si>
  <si>
    <r>
      <t xml:space="preserve">* </t>
    </r>
    <r>
      <rPr>
        <sz val="11"/>
        <color indexed="8"/>
        <rFont val="Times New Roman"/>
        <family val="1"/>
      </rPr>
      <t xml:space="preserve">Berücksichtigen Sie als Projektzeitraum bitte die gesamte Projektdauer (Planung, Durchführung, Nachbereitung) und nicht allein bspw. den Veranstaltungstag. </t>
    </r>
  </si>
  <si>
    <t>Hiervon beantragte Fördermittel aus dem Landesprogramm in €</t>
  </si>
  <si>
    <t>Beispieleintragungen bitte 
unbedingt löschen!</t>
  </si>
  <si>
    <t>Die Honorarstaffel finden Sie</t>
  </si>
  <si>
    <t>HIER</t>
  </si>
  <si>
    <r>
      <rPr>
        <b/>
        <sz val="15"/>
        <color indexed="8"/>
        <rFont val="Times New Roman"/>
        <family val="1"/>
      </rPr>
      <t>Landratsamt Saale-Orla-Kreis</t>
    </r>
    <r>
      <rPr>
        <sz val="11"/>
        <color indexed="8"/>
        <rFont val="Times New Roman"/>
        <family val="1"/>
      </rPr>
      <t xml:space="preserve">
</t>
    </r>
    <r>
      <rPr>
        <sz val="13"/>
        <color indexed="8"/>
        <rFont val="Times New Roman"/>
        <family val="1"/>
      </rPr>
      <t>Landesprogramm
Solidarisches Zusammenleben der Generationen</t>
    </r>
  </si>
  <si>
    <r>
      <t xml:space="preserve">Bsp. Müller </t>
    </r>
    <r>
      <rPr>
        <i/>
        <sz val="10"/>
        <color rgb="FFFF0000"/>
        <rFont val="Times New Roman"/>
        <family val="1"/>
      </rPr>
      <t>(bitte dann überschreiben/löschen)</t>
    </r>
  </si>
  <si>
    <r>
      <t xml:space="preserve">Bsp. Keller </t>
    </r>
    <r>
      <rPr>
        <i/>
        <sz val="10"/>
        <color rgb="FFFF0000"/>
        <rFont val="Times New Roman"/>
        <family val="1"/>
      </rPr>
      <t>(bitte dann überschreiben/löschen)</t>
    </r>
  </si>
  <si>
    <t>Hans</t>
  </si>
  <si>
    <r>
      <t xml:space="preserve">Bsp. Schmidt </t>
    </r>
    <r>
      <rPr>
        <i/>
        <sz val="10"/>
        <color rgb="FFFF0000"/>
        <rFont val="Times New Roman"/>
        <family val="1"/>
      </rPr>
      <t>(bitte dann überschreiben/löschen)</t>
    </r>
  </si>
  <si>
    <t>Katrin</t>
  </si>
  <si>
    <t>Landratsamt Saale-Orla-Kreis
Fachbereich Soziales, Jugend, Gesundheit
Sozialplanung
Oschitzer Straße 4
07907 Schleiz</t>
  </si>
  <si>
    <t>Wochenarbeits-zeit in Stunden</t>
  </si>
  <si>
    <r>
      <t xml:space="preserve">Beantr-agte Wochen-arbeits-zeit in Stunden im </t>
    </r>
    <r>
      <rPr>
        <b/>
        <u/>
        <sz val="12"/>
        <color theme="1"/>
        <rFont val="Times New Roman"/>
        <family val="1"/>
      </rPr>
      <t>Projekt</t>
    </r>
  </si>
  <si>
    <t>Büro- und Verbrauchsmaterialien</t>
  </si>
  <si>
    <t>2. In welcher Region/welchen Regionen soll das Projekt durchgeführt werden?</t>
  </si>
  <si>
    <t xml:space="preserve">       Kinder</t>
  </si>
  <si>
    <t xml:space="preserve">      Jugendliche</t>
  </si>
  <si>
    <t xml:space="preserve">      Erwachsene</t>
  </si>
  <si>
    <t xml:space="preserve">      SeniorInnen</t>
  </si>
  <si>
    <t xml:space="preserve">      Eltern</t>
  </si>
  <si>
    <t xml:space="preserve">      Familien</t>
  </si>
  <si>
    <t xml:space="preserve">      Alleinerziehende</t>
  </si>
  <si>
    <t xml:space="preserve">       pflegende Angehörige</t>
  </si>
  <si>
    <t xml:space="preserve">       Pflegebedürftige</t>
  </si>
  <si>
    <t xml:space="preserve">       sozial benachteiligte/armuts-gefährdete Personen</t>
  </si>
  <si>
    <t xml:space="preserve">       Menschen mit Behinderung</t>
  </si>
  <si>
    <t xml:space="preserve">       Ehrenamtliche</t>
  </si>
  <si>
    <r>
      <t xml:space="preserve">       Sonstiges </t>
    </r>
    <r>
      <rPr>
        <i/>
        <sz val="12"/>
        <color theme="1"/>
        <rFont val="Times New Roman"/>
        <family val="1"/>
      </rPr>
      <t>(bitte ausführen)</t>
    </r>
  </si>
  <si>
    <t>V. Anlagen zur Projektskizze</t>
  </si>
  <si>
    <t>In diesem Punkt soll eine Projektbeschreibung erfolgen. Diese ist Grundlage für die Projektauswahl durch den Planungsbeirat. Dabei wird besonderes Augenmerk auf die Bedarfs- und Beteiligungsorientierung gelegt.</t>
  </si>
  <si>
    <r>
      <rPr>
        <b/>
        <sz val="12"/>
        <color theme="1"/>
        <rFont val="Times New Roman"/>
        <family val="1"/>
      </rPr>
      <t>3. Projektbeschreibung:</t>
    </r>
    <r>
      <rPr>
        <i/>
        <sz val="12"/>
        <color theme="1"/>
        <rFont val="Times New Roman"/>
        <family val="1"/>
      </rPr>
      <t xml:space="preserve"> Bitte beschreiben Sie kurz ihr Projekt und benennen Sie konkrete Projektziele und erläutern Sie mit welchen Maßnahmen, Angeboten, Methoden diese Ziele erreicht werden sollen.</t>
    </r>
  </si>
  <si>
    <t>Zugang zum Projekt:</t>
  </si>
  <si>
    <t>Mietkosten</t>
  </si>
  <si>
    <t>Materialausgaben für Büro- und technische Ausstattung</t>
  </si>
  <si>
    <r>
      <t xml:space="preserve">Honorarkräfte 
</t>
    </r>
    <r>
      <rPr>
        <i/>
        <sz val="10"/>
        <color indexed="8"/>
        <rFont val="Times New Roman"/>
        <family val="1"/>
      </rPr>
      <t>Bitte beachten Sie Honorarstaffel des TMASGFF.</t>
    </r>
  </si>
  <si>
    <t>Projektbezogene Versicherungs- und Verwaltungskosten sowie Steuern</t>
  </si>
  <si>
    <t xml:space="preserve">* Bitte füllen Sie das Antragsformular aufgrund der besseren Lesbarkeit am PC aus.
* Achten Sie bitte auf Vollständigkeit. Orientieren Sie sich hierbei an der farblichen Unterlegung. Alle grün unterlegten Felder sind auszufüllen.
</t>
  </si>
  <si>
    <t>wird nachgereicht</t>
  </si>
  <si>
    <t>Landesrichtlinie zum LSZ in der jeweils gültigen Fassung</t>
  </si>
  <si>
    <t>Personalausgaben (inkl. Sozialabgaben) für</t>
  </si>
  <si>
    <t>Stunden</t>
  </si>
  <si>
    <t>Seite 2 - Angaben zum Projekt</t>
  </si>
  <si>
    <r>
      <rPr>
        <b/>
        <sz val="12"/>
        <color theme="1"/>
        <rFont val="Times New Roman"/>
        <family val="1"/>
      </rPr>
      <t>5. Wie trägt das Projekt dazu bei, die regionalen/sozialen Bedarfe zu decken?</t>
    </r>
    <r>
      <rPr>
        <sz val="12"/>
        <color theme="1"/>
        <rFont val="Times New Roman"/>
        <family val="1"/>
      </rPr>
      <t xml:space="preserve"> </t>
    </r>
    <r>
      <rPr>
        <i/>
        <sz val="12"/>
        <color theme="1"/>
        <rFont val="Times New Roman"/>
        <family val="1"/>
      </rPr>
      <t>Bitte beschreiben Sie kurz die Ausgangssituation und gehen Sie auf die projektrelevanten Bedarfe der Zielgruppe(n) und der Region(en) ein.  Bitte beschreiben Sie, welche Bedarfe der Bevölkerung/Region mit der Durchführung des Projekts gedeckt werden sollen?</t>
    </r>
  </si>
  <si>
    <r>
      <rPr>
        <b/>
        <sz val="12"/>
        <color theme="1"/>
        <rFont val="Times New Roman"/>
        <family val="1"/>
      </rPr>
      <t xml:space="preserve">8. Wie soll die Evaluation des Projekts erfolgen? </t>
    </r>
    <r>
      <rPr>
        <i/>
        <sz val="12"/>
        <color theme="1"/>
        <rFont val="Times New Roman"/>
        <family val="1"/>
      </rPr>
      <t>Bitte beschreiben Sie die Indikatoren, und Instrumente, welche Sie in diesem Bereich anwenden wollen sowie die Indikatoren, mit welchen das Projekt als erfolgreich zu bezeichnen ist.</t>
    </r>
  </si>
  <si>
    <r>
      <rPr>
        <b/>
        <sz val="12"/>
        <color theme="1"/>
        <rFont val="Times New Roman"/>
        <family val="1"/>
      </rPr>
      <t>1. An welche Zielgruppe(n) richtet sich das Projekt?</t>
    </r>
    <r>
      <rPr>
        <sz val="12"/>
        <color theme="1"/>
        <rFont val="Times New Roman"/>
        <family val="1"/>
      </rPr>
      <t xml:space="preserve"> </t>
    </r>
    <r>
      <rPr>
        <i/>
        <sz val="12"/>
        <color theme="1"/>
        <rFont val="Times New Roman"/>
        <family val="1"/>
      </rPr>
      <t>Bitte wählen Sie die Zielgruppe(n) des Projekts aus (Mehrfachnennungen möglich) und beschreiben Sie kurz, ob der Zugang zum Projekt offen oder geschlossen ist (z.B.werden nur Personen, angesprochen, die im Verein aktiv sind oder kann jede/r teilnehmen)</t>
    </r>
  </si>
  <si>
    <t>Personalkosten im Projekt in € anhand der Wochen-stunden</t>
  </si>
  <si>
    <t>Beantragte Förderung der Personalkosten im Projekt in €</t>
  </si>
  <si>
    <t>* Aufgliederung der Gesamtkosten hinsichtlich Eigenmittel, Zuschüsse Kommune/Landkreis sowie Fördermittel aus dem Landesprogramm.
* Beachten Sie bitte, dass die Gesamtsumme der Finanzierung der Summe der Gesamtausgaben entspricht.
* Bitte unterschreiben Sie die Projektskizze rechtsgültig.</t>
  </si>
  <si>
    <t>Beantragte Fördersumme aus Mitteln des Landesprogrammes "Solidarisches Zusammenleben der Generationen" in €:</t>
  </si>
  <si>
    <t>verfügbar unter: https://www.saale-orla-kreis.de/de/familie-eins99.html</t>
  </si>
  <si>
    <t>Beantragte Förderung in %</t>
  </si>
  <si>
    <r>
      <rPr>
        <b/>
        <sz val="12"/>
        <color theme="1"/>
        <rFont val="Times New Roman"/>
        <family val="1"/>
      </rPr>
      <t>4. Beteiligung im Projekt:</t>
    </r>
    <r>
      <rPr>
        <sz val="12"/>
        <color theme="1"/>
        <rFont val="Times New Roman"/>
        <family val="1"/>
      </rPr>
      <t xml:space="preserve"> </t>
    </r>
    <r>
      <rPr>
        <i/>
        <sz val="12"/>
        <color theme="1"/>
        <rFont val="Times New Roman"/>
        <family val="1"/>
      </rPr>
      <t>Bitte beschreiben Sie, ob die Projektidee auf Grundlage von Beteiligung entstanden ist? Wer wurde dabei beteiligt? Beschreiben Sie außerdem welche Beteiligungsmethoden und 
-instrumente im Projekt geplant sind und ob Abänderungen im Projektverlauf aufgrund von Beteiligung möglich sind.</t>
    </r>
  </si>
  <si>
    <t>Aktion Mensch</t>
  </si>
  <si>
    <t>Betriebskosten</t>
  </si>
  <si>
    <t>kann größer gezogen werden</t>
  </si>
  <si>
    <r>
      <t xml:space="preserve">IV. Angaben zum Projekt </t>
    </r>
    <r>
      <rPr>
        <b/>
        <sz val="14"/>
        <color theme="1"/>
        <rFont val="Times New Roman"/>
        <family val="1"/>
      </rPr>
      <t>(Hinweis: grün unterlegte Felder können größer gezogen werden!</t>
    </r>
    <r>
      <rPr>
        <b/>
        <sz val="12"/>
        <color theme="1"/>
        <rFont val="Times New Roman"/>
        <family val="1"/>
      </rPr>
      <t>)</t>
    </r>
  </si>
  <si>
    <t>Zusatzangaben für Seniorenbegegnungsstätten, -clubs,
-treffs</t>
  </si>
  <si>
    <t>1. Bitte geben Sie die Tage mit regulärer Öffnungszeit an.</t>
  </si>
  <si>
    <t>Montag</t>
  </si>
  <si>
    <t>Dienstag</t>
  </si>
  <si>
    <t>Mittwoch</t>
  </si>
  <si>
    <t>Donnerstag</t>
  </si>
  <si>
    <t>Freitag</t>
  </si>
  <si>
    <t>Samstag</t>
  </si>
  <si>
    <t>Sonntag</t>
  </si>
  <si>
    <t>wöchentlich</t>
  </si>
  <si>
    <t>14-tägig</t>
  </si>
  <si>
    <t>monatlich</t>
  </si>
  <si>
    <t>feststehende Zeiten</t>
  </si>
  <si>
    <t>3. Bitte machen Sie Angaben zu geplanten, regelmäßigen bzw. unregelmäßigen Angeboten.</t>
  </si>
  <si>
    <t>regelmäßig</t>
  </si>
  <si>
    <t>Turnus</t>
  </si>
  <si>
    <t>unregelmäßig</t>
  </si>
  <si>
    <t>Bewegungs-/Sportangebote</t>
  </si>
  <si>
    <t>(Verweis-)Beratungen</t>
  </si>
  <si>
    <t>Sonstiges (Bitte ausführen)</t>
  </si>
  <si>
    <t>Organisierte Ausflüge</t>
  </si>
  <si>
    <t>Musikalische/kulturelle Angebote</t>
  </si>
  <si>
    <t>Veranstaltungen mit Begegnungscharakter (z.B. Spielnachmittage)</t>
  </si>
  <si>
    <t>Bildungsveranstaltungen</t>
  </si>
  <si>
    <t>Informationsveranstaltungen (z.B. zum Thema Vorsorge)</t>
  </si>
  <si>
    <t>Vortrag</t>
  </si>
  <si>
    <t>Veranstaltungen zur gesundheitliche Bildung</t>
  </si>
  <si>
    <t>Wochentag</t>
  </si>
  <si>
    <t>Sonstiges (Bitte ausführen.)</t>
  </si>
  <si>
    <t>2. Bitte geben Sie die durchschnittliche Besucheranzahl je Öffnungstag bezogen auf die Woche an.</t>
  </si>
  <si>
    <t>Seite 3 - Finanzierungsplan</t>
  </si>
  <si>
    <t>Seite 4 - Anlage Personal</t>
  </si>
  <si>
    <t>Seite 5 - Anlage Sachausgaben</t>
  </si>
  <si>
    <t>* Ermitteln Sie die durchschnttliche Besucherzahl für eine Woche. Dividieren Sie diese anschließende durch die Anzahl der Öffnungstage je Woche.</t>
  </si>
  <si>
    <r>
      <t xml:space="preserve">Seite 6 - Anlage Zusatzangaben für Seniorenbegnungsstätten, -clubs, -treffs
</t>
    </r>
    <r>
      <rPr>
        <sz val="11"/>
        <color theme="1"/>
        <rFont val="Times New Roman"/>
        <family val="1"/>
      </rPr>
      <t>Punkt 2</t>
    </r>
  </si>
  <si>
    <t>Anlage 3: Zusatzangaben für Seniorenbegegnungsstätten, -treffs, -clubs</t>
  </si>
  <si>
    <t>(Angaben zu der jeweiligen Definition sowie den Anforderungen für Seniorenbegegnungssätten, -treffs, clubs finden Sie unter: https://www.saale-orla-kreis.de/de/datei/anzeigen/id/32003,28/230929_seniorenbegegnungsstaetten_anforderungen.pdf</t>
  </si>
  <si>
    <r>
      <t xml:space="preserve">Beantragte Zuwendungen im Rahmen des Landesprogrammes 
</t>
    </r>
    <r>
      <rPr>
        <i/>
        <sz val="12"/>
        <color indexed="10"/>
        <rFont val="Times New Roman"/>
        <family val="1"/>
      </rPr>
      <t>(max. 80% der Gesamtsumme, Ausnahmen gelten für Seniorentreffs/ -clubs, Förderquote bis zu 100%)</t>
    </r>
  </si>
  <si>
    <r>
      <rPr>
        <vertAlign val="superscript"/>
        <sz val="10"/>
        <color theme="1"/>
        <rFont val="Times New Roman"/>
        <family val="1"/>
      </rPr>
      <t>1</t>
    </r>
    <r>
      <rPr>
        <sz val="10"/>
        <color theme="1"/>
        <rFont val="Times New Roman"/>
        <family val="1"/>
      </rPr>
      <t xml:space="preserve"> Als Makroprojekte gelten alle Projekte mit einer beantragten Fördersumme über 1.000 €.
Bitte beachten Sie die gesonderten Regelungen zu Seniorenbegegnungsangeboten (siehe hierzu Anlage Seite 6).</t>
    </r>
  </si>
  <si>
    <r>
      <t>MAKROPROJEKTE</t>
    </r>
    <r>
      <rPr>
        <b/>
        <vertAlign val="superscript"/>
        <sz val="20"/>
        <color indexed="8"/>
        <rFont val="Times New Roman"/>
        <family val="1"/>
      </rPr>
      <t>1</t>
    </r>
    <r>
      <rPr>
        <b/>
        <sz val="20"/>
        <color indexed="8"/>
        <rFont val="Times New Roman"/>
        <family val="1"/>
      </rPr>
      <t xml:space="preserve"> - Projektskizze 2025
</t>
    </r>
    <r>
      <rPr>
        <sz val="11"/>
        <color indexed="8"/>
        <rFont val="Times New Roman"/>
        <family val="1"/>
      </rPr>
      <t>im Rahmen des Landesprogrammes "Solidarisches Zusammenleben der Generationen" gemäß Richtlinie in der Fassung vom 18.07.2022</t>
    </r>
  </si>
  <si>
    <r>
      <t>Sonstige Finanzierungsmittel</t>
    </r>
    <r>
      <rPr>
        <i/>
        <sz val="12"/>
        <color indexed="8"/>
        <rFont val="Times New Roman"/>
        <family val="1"/>
      </rPr>
      <t xml:space="preserve"> (z.B. Aktion Mensch, Stiftungsgelder).</t>
    </r>
    <r>
      <rPr>
        <sz val="12"/>
        <color indexed="8"/>
        <rFont val="Times New Roman"/>
        <family val="1"/>
      </rPr>
      <t xml:space="preserve">
</t>
    </r>
    <r>
      <rPr>
        <i/>
        <sz val="12"/>
        <color indexed="10"/>
        <rFont val="Times New Roman"/>
        <family val="1"/>
      </rPr>
      <t>Bitte Mittelgeber benennen:</t>
    </r>
  </si>
  <si>
    <t>* Die Zahlenwerte der weiß unterlegten Felder ziehen sich automatisch aus den Anlagen zu Personal- und Sachkosten.</t>
  </si>
  <si>
    <t>* Sie können die Höhe der Zeilen anpassen, falls der Platz nicht ausreichend ist.
* Bitte beantworten Sie alle gestellten Fragen. Dies ist Grundlage für die Entscheidung bzgl. der Förderung.</t>
  </si>
  <si>
    <r>
      <rPr>
        <b/>
        <sz val="12"/>
        <color theme="1"/>
        <rFont val="Times New Roman"/>
        <family val="1"/>
      </rPr>
      <t>6. Ist im Projekt die Vernetzung bzw. Kooperation mit anderen Akteuren angestrebt?</t>
    </r>
    <r>
      <rPr>
        <i/>
        <sz val="12"/>
        <color theme="1"/>
        <rFont val="Times New Roman"/>
        <family val="1"/>
      </rPr>
      <t xml:space="preserve"> Bitte benennen Sie die relevanten Akteure und erläutern Sie kurz, auf welche Weise die Kooperation/Vernetzung erfolgen soll.</t>
    </r>
  </si>
  <si>
    <r>
      <rPr>
        <b/>
        <sz val="12"/>
        <color theme="1"/>
        <rFont val="Times New Roman"/>
        <family val="1"/>
      </rPr>
      <t xml:space="preserve">7. Welche Wirkung erwarten Sie von der Durchführung des Projekts? </t>
    </r>
    <r>
      <rPr>
        <i/>
        <sz val="12"/>
        <color theme="1"/>
        <rFont val="Times New Roman"/>
        <family val="1"/>
      </rPr>
      <t>Bitte beschreiben Sie mit Blick auf die Ausgangssituation und Bedarfe kurz die erwartete Wirkung hinsichtlich Nachhaltigkeit und Wirkungsgrad für die familienfreundliche Gestaltung sowie Stärkung des ländlichen Raums, auch über die Projektlaufzeit hinaus. Nehmen Sie dabei Bezug auf die Wirkung i.V.m. den Zielen des Familienförderplanes des Landkreises (nähere Angaben zu den den Zielen finden sich im Familienförderplan 2023-2028 ab S. 45).</t>
    </r>
  </si>
  <si>
    <t>(Bitte beachten Sie die Regelungen zu den förderfähigen Ausgaben in der landkreiseigenen Richtlinie zum LSZ [Verfügbar unter: https://www.saale-orla-kreis.de/de/familie-eins99.html]. Beachten Sie außerdem, dass alkoholische Getränke generell nicht gefördert werden. Außerdem ist die anderweitige Bewirtung gegen Entgeltabgabe nicht förderfähig.)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</si>
</sst>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2"/>
      <color indexed="8"/>
      <name val="Times New Roman"/>
      <family val="1"/>
    </font>
    <font>
      <b/>
      <sz val="20"/>
      <color indexed="8"/>
      <name val="Times New Roman"/>
      <family val="1"/>
    </font>
    <font>
      <sz val="10"/>
      <color indexed="8"/>
      <name val="Times New Roman"/>
      <family val="1"/>
    </font>
    <font>
      <b/>
      <sz val="12"/>
      <color indexed="8"/>
      <name val="Times New Roman"/>
      <family val="1"/>
    </font>
    <font>
      <sz val="11"/>
      <color indexed="8"/>
      <name val="Times New Roman"/>
      <family val="1"/>
    </font>
    <font>
      <u/>
      <sz val="11"/>
      <color indexed="8"/>
      <name val="Times New Roman"/>
      <family val="1"/>
    </font>
    <font>
      <b/>
      <sz val="16"/>
      <color indexed="8"/>
      <name val="Times New Roman"/>
      <family val="1"/>
    </font>
    <font>
      <i/>
      <sz val="12"/>
      <color indexed="8"/>
      <name val="Times New Roman"/>
      <family val="1"/>
    </font>
    <font>
      <i/>
      <sz val="12"/>
      <color indexed="10"/>
      <name val="Times New Roman"/>
      <family val="1"/>
    </font>
    <font>
      <i/>
      <sz val="10"/>
      <color indexed="8"/>
      <name val="Times New Roman"/>
      <family val="1"/>
    </font>
    <font>
      <b/>
      <sz val="15"/>
      <color indexed="8"/>
      <name val="Times New Roman"/>
      <family val="1"/>
    </font>
    <font>
      <sz val="13"/>
      <color indexed="8"/>
      <name val="Times New Roman"/>
      <family val="1"/>
    </font>
    <font>
      <u/>
      <sz val="11"/>
      <color theme="10"/>
      <name val="Calibri"/>
      <family val="2"/>
      <scheme val="minor"/>
    </font>
    <font>
      <sz val="12"/>
      <color theme="1"/>
      <name val="Times New Roman"/>
      <family val="1"/>
    </font>
    <font>
      <b/>
      <sz val="12"/>
      <color theme="1"/>
      <name val="Times New Roman"/>
      <family val="1"/>
    </font>
    <font>
      <b/>
      <u/>
      <sz val="12"/>
      <color theme="1"/>
      <name val="Times New Roman"/>
      <family val="1"/>
    </font>
    <font>
      <sz val="11"/>
      <color theme="1"/>
      <name val="Times New Roman"/>
      <family val="1"/>
    </font>
    <font>
      <b/>
      <sz val="11"/>
      <color theme="1"/>
      <name val="Times New Roman"/>
      <family val="1"/>
    </font>
    <font>
      <sz val="12"/>
      <color rgb="FFFF0000"/>
      <name val="Times New Roman"/>
      <family val="1"/>
    </font>
    <font>
      <b/>
      <u/>
      <sz val="13"/>
      <color theme="10"/>
      <name val="Times New Roman"/>
      <family val="1"/>
    </font>
    <font>
      <i/>
      <sz val="10"/>
      <color rgb="FFFF0000"/>
      <name val="Times New Roman"/>
      <family val="1"/>
    </font>
    <font>
      <i/>
      <sz val="12"/>
      <color theme="1"/>
      <name val="Times New Roman"/>
      <family val="1"/>
    </font>
    <font>
      <sz val="10"/>
      <color theme="1"/>
      <name val="Times New Roman"/>
      <family val="1"/>
    </font>
    <font>
      <b/>
      <vertAlign val="superscript"/>
      <sz val="20"/>
      <color indexed="8"/>
      <name val="Times New Roman"/>
      <family val="1"/>
    </font>
    <font>
      <vertAlign val="superscript"/>
      <sz val="10"/>
      <color theme="1"/>
      <name val="Times New Roman"/>
      <family val="1"/>
    </font>
    <font>
      <b/>
      <sz val="14"/>
      <color theme="1"/>
      <name val="Times New Roman"/>
      <family val="1"/>
    </font>
    <font>
      <i/>
      <sz val="10"/>
      <color theme="1"/>
      <name val="Times New Roman"/>
      <family val="1"/>
    </font>
  </fonts>
  <fills count="6">
    <fill>
      <patternFill patternType="none"/>
    </fill>
    <fill>
      <patternFill patternType="gray125"/>
    </fill>
    <fill>
      <patternFill patternType="solid">
        <fgColor rgb="FFDCEBC7"/>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309">
    <xf numFmtId="0" fontId="0" fillId="0" borderId="0" xfId="0"/>
    <xf numFmtId="0" fontId="14" fillId="0" borderId="0" xfId="0" applyFont="1"/>
    <xf numFmtId="0" fontId="14" fillId="0" borderId="0" xfId="0" applyFont="1" applyAlignment="1">
      <alignment wrapText="1"/>
    </xf>
    <xf numFmtId="0" fontId="14" fillId="0" borderId="0" xfId="0" applyFont="1" applyAlignment="1">
      <alignment horizontal="left"/>
    </xf>
    <xf numFmtId="0" fontId="14" fillId="0" borderId="1" xfId="0" applyFont="1" applyBorder="1"/>
    <xf numFmtId="0" fontId="14" fillId="0" borderId="2" xfId="0" applyFont="1" applyBorder="1"/>
    <xf numFmtId="0" fontId="14" fillId="0" borderId="3" xfId="0" applyFont="1" applyBorder="1"/>
    <xf numFmtId="0" fontId="14" fillId="0" borderId="4" xfId="0" applyFont="1" applyBorder="1"/>
    <xf numFmtId="0" fontId="14" fillId="0" borderId="0" xfId="0" applyFont="1" applyBorder="1"/>
    <xf numFmtId="0" fontId="14" fillId="0" borderId="5" xfId="0" applyFont="1" applyBorder="1"/>
    <xf numFmtId="0" fontId="14" fillId="0" borderId="6" xfId="0" applyFont="1" applyBorder="1"/>
    <xf numFmtId="0" fontId="14" fillId="0" borderId="7" xfId="0" applyFont="1" applyBorder="1"/>
    <xf numFmtId="0" fontId="14" fillId="2" borderId="1" xfId="0" applyFont="1" applyFill="1" applyBorder="1"/>
    <xf numFmtId="0" fontId="14" fillId="2" borderId="6" xfId="0" applyFont="1" applyFill="1" applyBorder="1"/>
    <xf numFmtId="0" fontId="14" fillId="0" borderId="8" xfId="0" applyFont="1" applyBorder="1" applyAlignment="1">
      <alignment wrapText="1"/>
    </xf>
    <xf numFmtId="0" fontId="14" fillId="0" borderId="9" xfId="0" applyFont="1" applyBorder="1" applyAlignment="1">
      <alignment horizontal="right"/>
    </xf>
    <xf numFmtId="0" fontId="14" fillId="2" borderId="8" xfId="0" applyFont="1" applyFill="1" applyBorder="1"/>
    <xf numFmtId="0" fontId="15" fillId="0" borderId="0" xfId="0" applyFont="1" applyBorder="1" applyAlignment="1">
      <alignment horizontal="left"/>
    </xf>
    <xf numFmtId="0" fontId="15" fillId="0" borderId="4" xfId="0" applyFont="1" applyBorder="1" applyAlignment="1">
      <alignment horizontal="left"/>
    </xf>
    <xf numFmtId="0" fontId="16" fillId="0" borderId="4" xfId="0" applyFont="1" applyBorder="1" applyAlignment="1"/>
    <xf numFmtId="0" fontId="15" fillId="0" borderId="0" xfId="0" applyFont="1" applyBorder="1" applyAlignment="1"/>
    <xf numFmtId="0" fontId="15" fillId="0" borderId="5" xfId="0" applyFont="1" applyBorder="1" applyAlignment="1"/>
    <xf numFmtId="0" fontId="14" fillId="0" borderId="0" xfId="0" applyFont="1" applyBorder="1" applyAlignment="1">
      <alignment horizontal="left"/>
    </xf>
    <xf numFmtId="4" fontId="14" fillId="0" borderId="1" xfId="0" applyNumberFormat="1" applyFont="1" applyBorder="1" applyAlignment="1">
      <alignment wrapText="1"/>
    </xf>
    <xf numFmtId="0" fontId="14" fillId="0" borderId="9" xfId="0" applyFont="1" applyBorder="1" applyAlignment="1">
      <alignment horizontal="left"/>
    </xf>
    <xf numFmtId="0" fontId="14" fillId="0" borderId="1" xfId="0" applyFont="1" applyBorder="1" applyAlignment="1">
      <alignment horizontal="left" wrapText="1"/>
    </xf>
    <xf numFmtId="0" fontId="14" fillId="0" borderId="3" xfId="0" applyFont="1" applyBorder="1" applyAlignment="1">
      <alignment horizontal="left"/>
    </xf>
    <xf numFmtId="0" fontId="15" fillId="0" borderId="1" xfId="0" applyFont="1" applyBorder="1" applyAlignment="1">
      <alignment wrapText="1"/>
    </xf>
    <xf numFmtId="0" fontId="14" fillId="0" borderId="0" xfId="0" applyFont="1" applyFill="1"/>
    <xf numFmtId="0" fontId="14" fillId="2" borderId="1" xfId="0" applyFont="1" applyFill="1" applyBorder="1" applyAlignment="1" applyProtection="1">
      <alignment horizontal="left" wrapText="1"/>
      <protection locked="0"/>
    </xf>
    <xf numFmtId="0" fontId="14" fillId="2" borderId="1" xfId="0" applyFont="1" applyFill="1" applyBorder="1" applyAlignment="1" applyProtection="1">
      <alignment horizontal="right" wrapText="1"/>
      <protection locked="0"/>
    </xf>
    <xf numFmtId="0" fontId="14" fillId="2" borderId="1" xfId="0" applyFont="1" applyFill="1" applyBorder="1" applyAlignment="1" applyProtection="1">
      <alignment horizontal="right"/>
      <protection locked="0"/>
    </xf>
    <xf numFmtId="0" fontId="14" fillId="2" borderId="3" xfId="0" applyFont="1" applyFill="1" applyBorder="1" applyAlignment="1" applyProtection="1">
      <alignment horizontal="left"/>
      <protection locked="0"/>
    </xf>
    <xf numFmtId="0" fontId="14" fillId="2" borderId="3" xfId="0" applyFont="1" applyFill="1" applyBorder="1" applyAlignment="1" applyProtection="1">
      <alignment horizontal="left" wrapText="1"/>
      <protection locked="0"/>
    </xf>
    <xf numFmtId="0" fontId="14" fillId="0" borderId="11" xfId="0" applyFont="1" applyBorder="1"/>
    <xf numFmtId="0" fontId="15" fillId="0" borderId="3" xfId="0" applyFont="1" applyBorder="1"/>
    <xf numFmtId="0" fontId="14" fillId="0" borderId="3" xfId="0" applyFont="1" applyBorder="1" applyAlignment="1">
      <alignment wrapText="1"/>
    </xf>
    <xf numFmtId="0" fontId="15" fillId="0" borderId="9" xfId="0" applyFont="1" applyBorder="1"/>
    <xf numFmtId="4" fontId="15" fillId="0" borderId="1" xfId="0" applyNumberFormat="1" applyFont="1" applyBorder="1"/>
    <xf numFmtId="4" fontId="15" fillId="0" borderId="8" xfId="0" applyNumberFormat="1" applyFont="1" applyBorder="1"/>
    <xf numFmtId="14" fontId="14" fillId="2" borderId="1" xfId="0" applyNumberFormat="1" applyFont="1" applyFill="1" applyBorder="1" applyAlignment="1" applyProtection="1">
      <alignment horizontal="left" wrapText="1"/>
      <protection locked="0"/>
    </xf>
    <xf numFmtId="4" fontId="15" fillId="0" borderId="12" xfId="0" applyNumberFormat="1" applyFont="1" applyBorder="1"/>
    <xf numFmtId="14" fontId="14" fillId="2" borderId="1" xfId="0" applyNumberFormat="1" applyFont="1" applyFill="1" applyBorder="1" applyProtection="1">
      <protection locked="0"/>
    </xf>
    <xf numFmtId="14" fontId="14" fillId="2" borderId="1" xfId="0" applyNumberFormat="1" applyFont="1" applyFill="1" applyBorder="1" applyAlignment="1" applyProtection="1">
      <alignment horizontal="left"/>
      <protection locked="0"/>
    </xf>
    <xf numFmtId="0" fontId="14" fillId="0" borderId="0" xfId="0" applyFont="1" applyProtection="1"/>
    <xf numFmtId="0" fontId="0" fillId="0" borderId="0" xfId="0" applyBorder="1"/>
    <xf numFmtId="0" fontId="0" fillId="0" borderId="0" xfId="0" applyAlignment="1">
      <alignment wrapText="1"/>
    </xf>
    <xf numFmtId="0" fontId="14" fillId="0" borderId="0" xfId="0" applyFont="1" applyFill="1" applyBorder="1"/>
    <xf numFmtId="0" fontId="14" fillId="0" borderId="5" xfId="0" applyFont="1" applyFill="1" applyBorder="1"/>
    <xf numFmtId="0" fontId="14" fillId="0" borderId="0" xfId="0" applyFont="1" applyBorder="1" applyAlignment="1">
      <alignment horizontal="left"/>
    </xf>
    <xf numFmtId="0" fontId="16" fillId="0" borderId="4" xfId="0" applyFont="1" applyBorder="1" applyAlignment="1">
      <alignment horizontal="left" wrapText="1"/>
    </xf>
    <xf numFmtId="0" fontId="16" fillId="0" borderId="0" xfId="0" applyFont="1" applyBorder="1" applyAlignment="1">
      <alignment horizontal="left" wrapText="1"/>
    </xf>
    <xf numFmtId="0" fontId="16" fillId="0" borderId="5" xfId="0" applyFont="1" applyBorder="1" applyAlignment="1">
      <alignment horizontal="left" wrapText="1"/>
    </xf>
    <xf numFmtId="4" fontId="14" fillId="2" borderId="10" xfId="0" applyNumberFormat="1" applyFont="1" applyFill="1" applyBorder="1" applyAlignment="1" applyProtection="1">
      <protection locked="0"/>
    </xf>
    <xf numFmtId="4" fontId="14" fillId="2" borderId="1" xfId="0" applyNumberFormat="1" applyFont="1" applyFill="1" applyBorder="1" applyAlignment="1" applyProtection="1">
      <protection locked="0"/>
    </xf>
    <xf numFmtId="0" fontId="14" fillId="2" borderId="3" xfId="0" applyFont="1" applyFill="1" applyBorder="1" applyAlignment="1" applyProtection="1">
      <alignment vertical="top"/>
      <protection locked="0"/>
    </xf>
    <xf numFmtId="0" fontId="14" fillId="2" borderId="13" xfId="0" applyFont="1" applyFill="1" applyBorder="1" applyAlignment="1" applyProtection="1">
      <alignment vertical="top"/>
      <protection locked="0"/>
    </xf>
    <xf numFmtId="0" fontId="14" fillId="2" borderId="1" xfId="0" applyFont="1" applyFill="1" applyBorder="1" applyAlignment="1" applyProtection="1">
      <alignment horizontal="left"/>
      <protection locked="0"/>
    </xf>
    <xf numFmtId="4" fontId="14" fillId="2" borderId="1" xfId="0" applyNumberFormat="1" applyFont="1" applyFill="1" applyBorder="1" applyAlignment="1" applyProtection="1">
      <alignment horizontal="right"/>
      <protection locked="0"/>
    </xf>
    <xf numFmtId="4" fontId="14" fillId="2" borderId="1" xfId="0" applyNumberFormat="1" applyFont="1" applyFill="1" applyBorder="1" applyAlignment="1" applyProtection="1">
      <alignment horizontal="right" wrapText="1"/>
      <protection locked="0"/>
    </xf>
    <xf numFmtId="0" fontId="15" fillId="0" borderId="10" xfId="0" applyFont="1" applyBorder="1" applyAlignment="1">
      <alignment horizontal="left" wrapText="1"/>
    </xf>
    <xf numFmtId="0" fontId="15" fillId="0" borderId="10" xfId="0" applyFont="1" applyBorder="1" applyAlignment="1">
      <alignment horizontal="left"/>
    </xf>
    <xf numFmtId="4" fontId="14" fillId="2" borderId="1" xfId="0" applyNumberFormat="1"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4" fontId="14" fillId="0" borderId="5" xfId="0" applyNumberFormat="1" applyFont="1" applyFill="1" applyBorder="1" applyAlignment="1" applyProtection="1">
      <alignment horizontal="right"/>
      <protection locked="0"/>
    </xf>
    <xf numFmtId="0" fontId="15" fillId="0" borderId="1" xfId="0" applyFont="1" applyBorder="1" applyAlignment="1">
      <alignment horizontal="center" wrapText="1"/>
    </xf>
    <xf numFmtId="0" fontId="14" fillId="0" borderId="39" xfId="0" applyFont="1" applyFill="1" applyBorder="1" applyAlignment="1" applyProtection="1">
      <alignment wrapText="1"/>
    </xf>
    <xf numFmtId="4" fontId="14" fillId="2" borderId="46" xfId="0" applyNumberFormat="1" applyFont="1" applyFill="1" applyBorder="1" applyAlignment="1" applyProtection="1">
      <alignment horizontal="right"/>
      <protection locked="0"/>
    </xf>
    <xf numFmtId="0" fontId="14" fillId="2" borderId="1" xfId="0" applyFont="1" applyFill="1" applyBorder="1" applyAlignment="1" applyProtection="1">
      <alignment vertical="top" wrapText="1"/>
      <protection locked="0"/>
    </xf>
    <xf numFmtId="0" fontId="14" fillId="2" borderId="12" xfId="0" applyFont="1" applyFill="1" applyBorder="1" applyAlignment="1" applyProtection="1">
      <alignment vertical="top" wrapText="1"/>
      <protection locked="0"/>
    </xf>
    <xf numFmtId="0" fontId="15" fillId="0" borderId="0" xfId="0" applyFont="1"/>
    <xf numFmtId="0" fontId="14" fillId="2" borderId="10" xfId="0" applyFont="1" applyFill="1" applyBorder="1" applyAlignment="1" applyProtection="1">
      <alignment vertical="top" wrapText="1"/>
      <protection locked="0"/>
    </xf>
    <xf numFmtId="4" fontId="14" fillId="0" borderId="23" xfId="0" applyNumberFormat="1" applyFont="1" applyFill="1" applyBorder="1" applyAlignment="1" applyProtection="1">
      <alignment horizontal="right"/>
    </xf>
    <xf numFmtId="4" fontId="14" fillId="0" borderId="44" xfId="0" applyNumberFormat="1" applyFont="1" applyFill="1" applyBorder="1" applyAlignment="1" applyProtection="1">
      <alignment horizontal="right"/>
    </xf>
    <xf numFmtId="0" fontId="14" fillId="0" borderId="44" xfId="0" applyFont="1" applyBorder="1" applyAlignment="1">
      <alignment horizontal="left"/>
    </xf>
    <xf numFmtId="4" fontId="14" fillId="0" borderId="36" xfId="0" applyNumberFormat="1" applyFont="1" applyBorder="1" applyAlignment="1">
      <alignment horizontal="right"/>
    </xf>
    <xf numFmtId="4" fontId="15" fillId="0" borderId="37" xfId="0" applyNumberFormat="1" applyFont="1" applyBorder="1"/>
    <xf numFmtId="4" fontId="14" fillId="2" borderId="32" xfId="0" applyNumberFormat="1" applyFont="1" applyFill="1" applyBorder="1" applyAlignment="1" applyProtection="1">
      <alignment wrapText="1"/>
      <protection locked="0"/>
    </xf>
    <xf numFmtId="0" fontId="14" fillId="0" borderId="0" xfId="0" applyFont="1" applyFill="1" applyBorder="1" applyAlignment="1">
      <alignment horizontal="left"/>
    </xf>
    <xf numFmtId="4" fontId="14" fillId="0" borderId="0" xfId="0" applyNumberFormat="1" applyFont="1" applyFill="1"/>
    <xf numFmtId="2" fontId="14" fillId="0" borderId="0" xfId="0" applyNumberFormat="1" applyFont="1" applyFill="1"/>
    <xf numFmtId="4" fontId="14" fillId="0" borderId="38" xfId="0" applyNumberFormat="1" applyFont="1" applyFill="1" applyBorder="1" applyAlignment="1" applyProtection="1">
      <alignment wrapText="1"/>
    </xf>
    <xf numFmtId="0" fontId="14" fillId="0" borderId="37" xfId="0" applyFont="1" applyBorder="1"/>
    <xf numFmtId="4" fontId="15" fillId="0" borderId="38" xfId="0" applyNumberFormat="1" applyFont="1" applyFill="1" applyBorder="1" applyAlignment="1" applyProtection="1"/>
    <xf numFmtId="0" fontId="15" fillId="0" borderId="1" xfId="0" applyFont="1" applyBorder="1" applyAlignment="1">
      <alignment horizontal="left"/>
    </xf>
    <xf numFmtId="0" fontId="14" fillId="0" borderId="39" xfId="0" applyFont="1" applyBorder="1"/>
    <xf numFmtId="0" fontId="14" fillId="2" borderId="46" xfId="0" applyFont="1" applyFill="1" applyBorder="1"/>
    <xf numFmtId="0" fontId="14" fillId="2" borderId="48" xfId="0" applyFont="1" applyFill="1" applyBorder="1"/>
    <xf numFmtId="0" fontId="14" fillId="0" borderId="9" xfId="0" applyFont="1" applyBorder="1"/>
    <xf numFmtId="0" fontId="15" fillId="0" borderId="8" xfId="0" applyFont="1" applyBorder="1" applyAlignment="1">
      <alignment horizontal="left"/>
    </xf>
    <xf numFmtId="0" fontId="14" fillId="0" borderId="0" xfId="0" applyFont="1" applyBorder="1" applyAlignment="1">
      <alignment horizontal="left" wrapText="1"/>
    </xf>
    <xf numFmtId="0" fontId="14" fillId="0" borderId="5" xfId="0" applyFont="1" applyBorder="1" applyAlignment="1">
      <alignment horizontal="left" wrapText="1"/>
    </xf>
    <xf numFmtId="0" fontId="15" fillId="0" borderId="10" xfId="0" applyFont="1" applyBorder="1" applyAlignment="1">
      <alignment horizontal="left" vertical="top" wrapText="1"/>
    </xf>
    <xf numFmtId="0" fontId="14" fillId="2" borderId="1" xfId="0" applyFont="1" applyFill="1" applyBorder="1" applyProtection="1">
      <protection locked="0"/>
    </xf>
    <xf numFmtId="0" fontId="14" fillId="2" borderId="8" xfId="0" applyFont="1" applyFill="1" applyBorder="1" applyProtection="1">
      <protection locked="0"/>
    </xf>
    <xf numFmtId="0" fontId="14" fillId="2" borderId="12" xfId="0" applyFont="1" applyFill="1" applyBorder="1" applyProtection="1">
      <protection locked="0"/>
    </xf>
    <xf numFmtId="0" fontId="14" fillId="2" borderId="29" xfId="0" applyFont="1" applyFill="1" applyBorder="1" applyProtection="1">
      <protection locked="0"/>
    </xf>
    <xf numFmtId="0" fontId="15" fillId="4" borderId="1" xfId="0" applyFont="1" applyFill="1" applyBorder="1" applyAlignment="1" applyProtection="1">
      <alignment wrapText="1"/>
      <protection locked="0"/>
    </xf>
    <xf numFmtId="0" fontId="14" fillId="2" borderId="49" xfId="0" applyFont="1" applyFill="1" applyBorder="1" applyAlignment="1" applyProtection="1">
      <protection locked="0"/>
    </xf>
    <xf numFmtId="0" fontId="14" fillId="2" borderId="41" xfId="0" applyFont="1" applyFill="1" applyBorder="1" applyAlignment="1" applyProtection="1">
      <protection locked="0"/>
    </xf>
    <xf numFmtId="0" fontId="14" fillId="2" borderId="47" xfId="0" applyFont="1" applyFill="1" applyBorder="1" applyAlignment="1" applyProtection="1">
      <alignment horizontal="left"/>
      <protection locked="0"/>
    </xf>
    <xf numFmtId="0" fontId="14" fillId="2" borderId="1" xfId="0" applyFont="1" applyFill="1" applyBorder="1" applyAlignment="1" applyProtection="1">
      <alignment horizontal="left"/>
      <protection locked="0"/>
    </xf>
    <xf numFmtId="4" fontId="14" fillId="2" borderId="1" xfId="0" applyNumberFormat="1" applyFont="1" applyFill="1" applyBorder="1" applyAlignment="1" applyProtection="1">
      <alignment horizontal="right"/>
      <protection locked="0"/>
    </xf>
    <xf numFmtId="4" fontId="14" fillId="2" borderId="1" xfId="0" applyNumberFormat="1" applyFont="1" applyFill="1" applyBorder="1" applyAlignment="1" applyProtection="1">
      <alignment horizontal="right" wrapText="1"/>
      <protection locked="0"/>
    </xf>
    <xf numFmtId="0" fontId="15" fillId="2" borderId="1" xfId="0" applyFont="1" applyFill="1" applyBorder="1" applyAlignment="1" applyProtection="1">
      <alignment wrapText="1"/>
    </xf>
    <xf numFmtId="0" fontId="17" fillId="0" borderId="0" xfId="0" applyFont="1" applyBorder="1" applyAlignment="1">
      <alignment horizontal="left" wrapText="1"/>
    </xf>
    <xf numFmtId="0" fontId="4" fillId="0" borderId="0" xfId="0" applyFont="1" applyBorder="1" applyAlignment="1">
      <alignment horizontal="left" vertical="top" wrapText="1"/>
    </xf>
    <xf numFmtId="0" fontId="15" fillId="0" borderId="0" xfId="0" applyFont="1" applyBorder="1" applyAlignment="1">
      <alignment horizontal="left" vertical="top" wrapText="1"/>
    </xf>
    <xf numFmtId="0" fontId="17" fillId="0" borderId="2"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5" fillId="0" borderId="0" xfId="0" applyFont="1" applyBorder="1" applyAlignment="1">
      <alignment horizontal="center" vertical="top" wrapText="1"/>
    </xf>
    <xf numFmtId="0" fontId="17" fillId="0" borderId="0" xfId="0" applyFont="1" applyBorder="1" applyAlignment="1">
      <alignment horizontal="center"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4" fillId="2" borderId="2" xfId="0" applyFont="1" applyFill="1" applyBorder="1" applyAlignment="1">
      <alignment horizontal="left"/>
    </xf>
    <xf numFmtId="0" fontId="14" fillId="2" borderId="7" xfId="0" applyFont="1" applyFill="1" applyBorder="1" applyAlignment="1">
      <alignment horizontal="left"/>
    </xf>
    <xf numFmtId="0" fontId="14" fillId="0" borderId="30" xfId="0" applyFont="1" applyBorder="1" applyAlignment="1">
      <alignment horizontal="left"/>
    </xf>
    <xf numFmtId="0" fontId="14" fillId="0" borderId="31" xfId="0" applyFont="1" applyBorder="1" applyAlignment="1">
      <alignment horizontal="left"/>
    </xf>
    <xf numFmtId="0" fontId="14" fillId="0" borderId="32" xfId="0" applyFont="1" applyBorder="1" applyAlignment="1">
      <alignment horizontal="left"/>
    </xf>
    <xf numFmtId="0" fontId="23" fillId="0" borderId="0" xfId="0" applyFont="1" applyAlignment="1">
      <alignment horizontal="left" wrapText="1"/>
    </xf>
    <xf numFmtId="0" fontId="2" fillId="0" borderId="0" xfId="0" applyFont="1" applyAlignment="1" applyProtection="1">
      <alignment horizontal="left" wrapText="1"/>
    </xf>
    <xf numFmtId="0" fontId="1" fillId="0" borderId="0" xfId="0" applyFont="1" applyAlignment="1" applyProtection="1">
      <alignment horizontal="left" wrapText="1"/>
    </xf>
    <xf numFmtId="0" fontId="14" fillId="0" borderId="37" xfId="0" applyFont="1" applyBorder="1" applyAlignment="1">
      <alignment horizontal="left" vertical="top"/>
    </xf>
    <xf numFmtId="0" fontId="14" fillId="0" borderId="38" xfId="0" applyFont="1" applyBorder="1" applyAlignment="1">
      <alignment horizontal="left" vertical="top"/>
    </xf>
    <xf numFmtId="0" fontId="14" fillId="2" borderId="1" xfId="0" applyFont="1" applyFill="1" applyBorder="1" applyAlignment="1" applyProtection="1">
      <alignment horizontal="left"/>
      <protection locked="0"/>
    </xf>
    <xf numFmtId="0" fontId="14" fillId="2" borderId="8" xfId="0" applyFont="1" applyFill="1" applyBorder="1" applyAlignment="1" applyProtection="1">
      <alignment horizontal="left"/>
      <protection locked="0"/>
    </xf>
    <xf numFmtId="0" fontId="14" fillId="2" borderId="12" xfId="0" applyFont="1" applyFill="1" applyBorder="1" applyAlignment="1" applyProtection="1">
      <alignment horizontal="left"/>
      <protection locked="0"/>
    </xf>
    <xf numFmtId="0" fontId="14" fillId="2" borderId="29" xfId="0" applyFont="1" applyFill="1" applyBorder="1" applyAlignment="1" applyProtection="1">
      <alignment horizontal="left"/>
      <protection locked="0"/>
    </xf>
    <xf numFmtId="0" fontId="14" fillId="2" borderId="37" xfId="0" applyFont="1" applyFill="1" applyBorder="1" applyAlignment="1" applyProtection="1">
      <alignment vertical="top" wrapText="1"/>
      <protection locked="0"/>
    </xf>
    <xf numFmtId="0" fontId="14" fillId="2" borderId="31" xfId="0" applyFont="1" applyFill="1" applyBorder="1" applyAlignment="1" applyProtection="1">
      <alignment vertical="top" wrapText="1"/>
      <protection locked="0"/>
    </xf>
    <xf numFmtId="0" fontId="14" fillId="2" borderId="32" xfId="0" applyFont="1" applyFill="1" applyBorder="1" applyAlignment="1" applyProtection="1">
      <alignment vertical="top" wrapText="1"/>
      <protection locked="0"/>
    </xf>
    <xf numFmtId="0" fontId="15" fillId="0" borderId="33" xfId="0" applyFont="1" applyFill="1" applyBorder="1" applyAlignment="1">
      <alignment horizontal="left"/>
    </xf>
    <xf numFmtId="0" fontId="15" fillId="0" borderId="34" xfId="0" applyFont="1" applyFill="1" applyBorder="1" applyAlignment="1">
      <alignment horizontal="left"/>
    </xf>
    <xf numFmtId="0" fontId="15" fillId="0" borderId="35" xfId="0" applyFont="1" applyFill="1" applyBorder="1" applyAlignment="1">
      <alignment horizontal="left"/>
    </xf>
    <xf numFmtId="0" fontId="14" fillId="0" borderId="39" xfId="0" applyFont="1" applyBorder="1" applyAlignment="1">
      <alignment horizontal="left" vertical="top"/>
    </xf>
    <xf numFmtId="0" fontId="14" fillId="0" borderId="13" xfId="0" applyFont="1" applyBorder="1" applyAlignment="1">
      <alignment horizontal="left" vertical="top"/>
    </xf>
    <xf numFmtId="0" fontId="14" fillId="2" borderId="20" xfId="0" applyFont="1" applyFill="1" applyBorder="1" applyAlignment="1" applyProtection="1">
      <alignment horizontal="left"/>
      <protection locked="0"/>
    </xf>
    <xf numFmtId="0" fontId="14" fillId="2" borderId="21" xfId="0" applyFont="1" applyFill="1" applyBorder="1" applyAlignment="1" applyProtection="1">
      <alignment horizontal="left"/>
      <protection locked="0"/>
    </xf>
    <xf numFmtId="0" fontId="14" fillId="2" borderId="22" xfId="0" applyFont="1" applyFill="1" applyBorder="1" applyAlignment="1" applyProtection="1">
      <alignment horizontal="left"/>
      <protection locked="0"/>
    </xf>
    <xf numFmtId="0" fontId="14" fillId="2" borderId="23" xfId="0" applyFont="1" applyFill="1" applyBorder="1" applyAlignment="1" applyProtection="1">
      <alignment horizontal="left"/>
      <protection locked="0"/>
    </xf>
    <xf numFmtId="0" fontId="14" fillId="2" borderId="24" xfId="0" applyFont="1" applyFill="1" applyBorder="1" applyAlignment="1" applyProtection="1">
      <alignment horizontal="left"/>
      <protection locked="0"/>
    </xf>
    <xf numFmtId="0" fontId="14" fillId="2" borderId="25" xfId="0" applyFont="1" applyFill="1" applyBorder="1" applyAlignment="1" applyProtection="1">
      <alignment horizontal="left"/>
      <protection locked="0"/>
    </xf>
    <xf numFmtId="0" fontId="14" fillId="0" borderId="11" xfId="0" applyFont="1" applyBorder="1" applyAlignment="1">
      <alignment horizontal="left"/>
    </xf>
    <xf numFmtId="0" fontId="14" fillId="0" borderId="21" xfId="0" applyFont="1" applyBorder="1" applyAlignment="1">
      <alignment horizontal="left"/>
    </xf>
    <xf numFmtId="0" fontId="14" fillId="0" borderId="22" xfId="0" applyFont="1" applyBorder="1" applyAlignment="1">
      <alignment horizontal="left"/>
    </xf>
    <xf numFmtId="0" fontId="15" fillId="0" borderId="33" xfId="0" applyFont="1" applyBorder="1" applyAlignment="1">
      <alignment horizontal="left"/>
    </xf>
    <xf numFmtId="0" fontId="15" fillId="0" borderId="34" xfId="0" applyFont="1" applyBorder="1" applyAlignment="1">
      <alignment horizontal="left"/>
    </xf>
    <xf numFmtId="0" fontId="15" fillId="0" borderId="35" xfId="0" applyFont="1" applyBorder="1" applyAlignment="1">
      <alignment horizontal="left"/>
    </xf>
    <xf numFmtId="0" fontId="14" fillId="2" borderId="36" xfId="0" applyFont="1" applyFill="1" applyBorder="1" applyAlignment="1" applyProtection="1">
      <alignment horizontal="left" wrapText="1"/>
      <protection locked="0"/>
    </xf>
    <xf numFmtId="0" fontId="14" fillId="2" borderId="24" xfId="0" applyFont="1" applyFill="1" applyBorder="1" applyAlignment="1" applyProtection="1">
      <alignment horizontal="left" wrapText="1"/>
      <protection locked="0"/>
    </xf>
    <xf numFmtId="0" fontId="14" fillId="2" borderId="25" xfId="0" applyFont="1" applyFill="1" applyBorder="1" applyAlignment="1" applyProtection="1">
      <alignment horizontal="left" wrapText="1"/>
      <protection locked="0"/>
    </xf>
    <xf numFmtId="0" fontId="14" fillId="0" borderId="37" xfId="0" applyFont="1" applyBorder="1" applyAlignment="1">
      <alignment horizontal="left" vertical="top" wrapText="1"/>
    </xf>
    <xf numFmtId="0" fontId="14" fillId="0" borderId="31" xfId="0" applyFont="1" applyBorder="1" applyAlignment="1">
      <alignment horizontal="left" vertical="top" wrapText="1"/>
    </xf>
    <xf numFmtId="0" fontId="14" fillId="0" borderId="38" xfId="0" applyFont="1" applyBorder="1" applyAlignment="1">
      <alignment horizontal="left" vertical="top" wrapText="1"/>
    </xf>
    <xf numFmtId="0" fontId="1" fillId="0" borderId="36" xfId="0" applyFont="1" applyBorder="1" applyAlignment="1">
      <alignment horizontal="left" vertical="top" wrapText="1"/>
    </xf>
    <xf numFmtId="0" fontId="14" fillId="0" borderId="24" xfId="0" applyFont="1" applyBorder="1" applyAlignment="1">
      <alignment horizontal="left" vertical="top"/>
    </xf>
    <xf numFmtId="0" fontId="14" fillId="0" borderId="25" xfId="0" applyFont="1" applyBorder="1" applyAlignment="1">
      <alignment horizontal="left" vertical="top"/>
    </xf>
    <xf numFmtId="0" fontId="14" fillId="0" borderId="12" xfId="0" applyFont="1" applyBorder="1" applyAlignment="1">
      <alignment horizontal="left" wrapText="1"/>
    </xf>
    <xf numFmtId="0" fontId="15" fillId="0" borderId="3" xfId="0" applyFont="1" applyBorder="1" applyAlignment="1">
      <alignment horizontal="center"/>
    </xf>
    <xf numFmtId="0" fontId="15" fillId="0" borderId="1" xfId="0" applyFont="1" applyBorder="1" applyAlignment="1">
      <alignment horizontal="center"/>
    </xf>
    <xf numFmtId="0" fontId="14" fillId="0" borderId="37" xfId="0" applyFont="1" applyBorder="1" applyAlignment="1">
      <alignment horizontal="left" wrapText="1"/>
    </xf>
    <xf numFmtId="0" fontId="14" fillId="0" borderId="31" xfId="0" applyFont="1" applyBorder="1" applyAlignment="1">
      <alignment horizontal="left" wrapText="1"/>
    </xf>
    <xf numFmtId="0" fontId="14" fillId="0" borderId="38" xfId="0" applyFont="1" applyBorder="1" applyAlignment="1">
      <alignment horizontal="left" wrapText="1"/>
    </xf>
    <xf numFmtId="0" fontId="14" fillId="0" borderId="46" xfId="0" applyFont="1" applyBorder="1" applyAlignment="1">
      <alignment horizontal="left"/>
    </xf>
    <xf numFmtId="0" fontId="14" fillId="0" borderId="12"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0" fontId="15" fillId="3" borderId="30" xfId="0" applyFont="1" applyFill="1" applyBorder="1" applyAlignment="1" applyProtection="1">
      <alignment horizontal="left" vertical="top" wrapText="1"/>
    </xf>
    <xf numFmtId="0" fontId="15" fillId="3" borderId="31" xfId="0" applyFont="1" applyFill="1" applyBorder="1" applyAlignment="1" applyProtection="1">
      <alignment horizontal="left" vertical="top" wrapText="1"/>
    </xf>
    <xf numFmtId="0" fontId="15" fillId="3" borderId="32" xfId="0" applyFont="1" applyFill="1" applyBorder="1" applyAlignment="1" applyProtection="1">
      <alignment horizontal="left" vertical="top" wrapText="1"/>
    </xf>
    <xf numFmtId="0" fontId="14" fillId="3" borderId="30" xfId="0" applyFont="1" applyFill="1" applyBorder="1" applyAlignment="1" applyProtection="1">
      <alignment horizontal="left" vertical="top" wrapText="1"/>
    </xf>
    <xf numFmtId="0" fontId="14" fillId="3" borderId="31" xfId="0" applyFont="1" applyFill="1" applyBorder="1" applyAlignment="1" applyProtection="1">
      <alignment horizontal="left" vertical="top" wrapText="1"/>
    </xf>
    <xf numFmtId="0" fontId="14" fillId="3" borderId="32" xfId="0" applyFont="1" applyFill="1" applyBorder="1" applyAlignment="1" applyProtection="1">
      <alignment horizontal="left" vertical="top" wrapText="1"/>
    </xf>
    <xf numFmtId="0" fontId="14" fillId="0" borderId="30" xfId="0" applyFont="1" applyFill="1" applyBorder="1" applyAlignment="1" applyProtection="1">
      <alignment horizontal="left" vertical="top" wrapText="1"/>
    </xf>
    <xf numFmtId="0" fontId="14" fillId="0" borderId="31" xfId="0" applyFont="1" applyFill="1" applyBorder="1" applyAlignment="1" applyProtection="1">
      <alignment horizontal="left" vertical="top" wrapText="1"/>
    </xf>
    <xf numFmtId="0" fontId="14" fillId="0" borderId="32" xfId="0" applyFont="1" applyFill="1" applyBorder="1" applyAlignment="1" applyProtection="1">
      <alignment horizontal="left" vertical="top" wrapText="1"/>
    </xf>
    <xf numFmtId="0" fontId="14" fillId="2" borderId="37" xfId="0" applyFont="1" applyFill="1" applyBorder="1" applyAlignment="1" applyProtection="1">
      <alignment horizontal="left" vertical="top" wrapText="1"/>
      <protection locked="0"/>
    </xf>
    <xf numFmtId="0" fontId="14" fillId="2" borderId="31" xfId="0" applyFont="1" applyFill="1" applyBorder="1" applyAlignment="1" applyProtection="1">
      <alignment horizontal="left" vertical="top" wrapText="1"/>
      <protection locked="0"/>
    </xf>
    <xf numFmtId="0" fontId="14" fillId="2" borderId="38" xfId="0" applyFont="1" applyFill="1" applyBorder="1" applyAlignment="1" applyProtection="1">
      <alignment horizontal="left" vertical="top" wrapText="1"/>
      <protection locked="0"/>
    </xf>
    <xf numFmtId="0" fontId="14" fillId="2" borderId="20" xfId="0" applyFont="1" applyFill="1" applyBorder="1" applyAlignment="1" applyProtection="1">
      <alignment horizontal="left" vertical="top" wrapText="1"/>
    </xf>
    <xf numFmtId="0" fontId="14" fillId="2" borderId="21" xfId="0" applyFont="1" applyFill="1" applyBorder="1" applyAlignment="1" applyProtection="1">
      <alignment horizontal="left" vertical="top" wrapText="1"/>
    </xf>
    <xf numFmtId="0" fontId="14" fillId="2" borderId="43" xfId="0" applyFont="1" applyFill="1" applyBorder="1" applyAlignment="1" applyProtection="1">
      <alignment horizontal="left" vertical="top" wrapText="1"/>
    </xf>
    <xf numFmtId="0" fontId="14" fillId="2" borderId="23"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2" borderId="44" xfId="0" applyFont="1" applyFill="1" applyBorder="1" applyAlignment="1" applyProtection="1">
      <alignment horizontal="left" vertical="top" wrapText="1"/>
      <protection locked="0"/>
    </xf>
    <xf numFmtId="0" fontId="14" fillId="2" borderId="30" xfId="0" applyFont="1" applyFill="1" applyBorder="1" applyAlignment="1" applyProtection="1">
      <alignment horizontal="left" vertical="top" wrapText="1"/>
      <protection locked="0"/>
    </xf>
    <xf numFmtId="0" fontId="14" fillId="2" borderId="32" xfId="0" applyFont="1" applyFill="1" applyBorder="1" applyAlignment="1" applyProtection="1">
      <alignment horizontal="left" vertical="top" wrapText="1"/>
      <protection locked="0"/>
    </xf>
    <xf numFmtId="0" fontId="14" fillId="2" borderId="47" xfId="0" applyFont="1" applyFill="1" applyBorder="1" applyAlignment="1" applyProtection="1">
      <alignment horizontal="left" vertical="top" wrapText="1"/>
      <protection locked="0"/>
    </xf>
    <xf numFmtId="0" fontId="14" fillId="2" borderId="41" xfId="0" applyFont="1" applyFill="1" applyBorder="1" applyAlignment="1" applyProtection="1">
      <alignment horizontal="left" vertical="top" wrapText="1"/>
      <protection locked="0"/>
    </xf>
    <xf numFmtId="0" fontId="14" fillId="2" borderId="42" xfId="0" applyFont="1" applyFill="1" applyBorder="1" applyAlignment="1" applyProtection="1">
      <alignment horizontal="left" vertical="top" wrapText="1"/>
      <protection locked="0"/>
    </xf>
    <xf numFmtId="0" fontId="14" fillId="3" borderId="20" xfId="0" applyFont="1" applyFill="1" applyBorder="1" applyAlignment="1" applyProtection="1">
      <alignment horizontal="left" vertical="top" wrapText="1"/>
    </xf>
    <xf numFmtId="0" fontId="14" fillId="3" borderId="22" xfId="0" applyFont="1" applyFill="1" applyBorder="1" applyAlignment="1" applyProtection="1">
      <alignment horizontal="left" vertical="top" wrapText="1"/>
    </xf>
    <xf numFmtId="0" fontId="14" fillId="2" borderId="45" xfId="0"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25" xfId="0" applyFont="1" applyFill="1" applyBorder="1" applyAlignment="1" applyProtection="1">
      <alignment horizontal="left" vertical="top" wrapText="1"/>
      <protection locked="0"/>
    </xf>
    <xf numFmtId="4" fontId="15" fillId="0" borderId="10" xfId="0" applyNumberFormat="1" applyFont="1" applyFill="1" applyBorder="1" applyAlignment="1" applyProtection="1">
      <alignment horizontal="right" wrapText="1"/>
    </xf>
    <xf numFmtId="0" fontId="14" fillId="0" borderId="3" xfId="0" applyFont="1" applyBorder="1" applyAlignment="1">
      <alignment horizontal="left"/>
    </xf>
    <xf numFmtId="0" fontId="14" fillId="0" borderId="1" xfId="0" applyFont="1" applyBorder="1" applyAlignment="1">
      <alignment horizontal="left"/>
    </xf>
    <xf numFmtId="0" fontId="15" fillId="0" borderId="0" xfId="0" applyFont="1" applyFill="1" applyBorder="1" applyAlignment="1">
      <alignment horizontal="left" wrapText="1"/>
    </xf>
    <xf numFmtId="0" fontId="15" fillId="0" borderId="5" xfId="0" applyFont="1" applyFill="1" applyBorder="1" applyAlignment="1">
      <alignment horizontal="left"/>
    </xf>
    <xf numFmtId="0" fontId="14" fillId="4" borderId="30" xfId="0" applyFont="1" applyFill="1" applyBorder="1" applyAlignment="1" applyProtection="1">
      <alignment horizontal="left" wrapText="1"/>
      <protection locked="0"/>
    </xf>
    <xf numFmtId="0" fontId="14" fillId="4" borderId="38" xfId="0" applyFont="1" applyFill="1" applyBorder="1" applyAlignment="1" applyProtection="1">
      <alignment horizontal="left" wrapText="1"/>
      <protection locked="0"/>
    </xf>
    <xf numFmtId="4" fontId="14" fillId="0" borderId="0" xfId="0" applyNumberFormat="1" applyFont="1" applyFill="1" applyBorder="1" applyAlignment="1" applyProtection="1">
      <alignment horizontal="right"/>
      <protection locked="0"/>
    </xf>
    <xf numFmtId="4" fontId="14" fillId="0" borderId="5" xfId="0" applyNumberFormat="1" applyFont="1" applyFill="1" applyBorder="1" applyAlignment="1" applyProtection="1">
      <alignment horizontal="right"/>
      <protection locked="0"/>
    </xf>
    <xf numFmtId="0" fontId="14" fillId="0" borderId="0" xfId="0" applyFont="1" applyBorder="1" applyAlignment="1">
      <alignment horizontal="left" vertical="top" wrapText="1"/>
    </xf>
    <xf numFmtId="0" fontId="14" fillId="0" borderId="0" xfId="0" applyFont="1" applyBorder="1" applyAlignment="1">
      <alignment horizontal="left" vertical="top"/>
    </xf>
    <xf numFmtId="4" fontId="14" fillId="0" borderId="46" xfId="0" applyNumberFormat="1" applyFont="1" applyFill="1" applyBorder="1" applyAlignment="1" applyProtection="1">
      <alignment horizontal="right" wrapText="1"/>
    </xf>
    <xf numFmtId="4" fontId="14" fillId="2" borderId="20" xfId="0" applyNumberFormat="1" applyFont="1" applyFill="1" applyBorder="1" applyAlignment="1" applyProtection="1">
      <alignment horizontal="right" wrapText="1"/>
      <protection locked="0"/>
    </xf>
    <xf numFmtId="4" fontId="14" fillId="2" borderId="43" xfId="0" applyNumberFormat="1" applyFont="1" applyFill="1" applyBorder="1" applyAlignment="1" applyProtection="1">
      <alignment horizontal="right" wrapText="1"/>
      <protection locked="0"/>
    </xf>
    <xf numFmtId="4" fontId="14" fillId="2" borderId="23" xfId="0" applyNumberFormat="1" applyFont="1" applyFill="1" applyBorder="1" applyAlignment="1" applyProtection="1">
      <alignment horizontal="right" wrapText="1"/>
      <protection locked="0"/>
    </xf>
    <xf numFmtId="4" fontId="14" fillId="2" borderId="44" xfId="0" applyNumberFormat="1" applyFont="1" applyFill="1" applyBorder="1" applyAlignment="1" applyProtection="1">
      <alignment horizontal="right" wrapText="1"/>
      <protection locked="0"/>
    </xf>
    <xf numFmtId="0" fontId="14" fillId="0" borderId="3" xfId="0" applyFont="1" applyBorder="1" applyAlignment="1">
      <alignment horizontal="left" wrapText="1"/>
    </xf>
    <xf numFmtId="0" fontId="14" fillId="0" borderId="1" xfId="0" applyFont="1" applyBorder="1" applyAlignment="1">
      <alignment horizontal="left" wrapText="1"/>
    </xf>
    <xf numFmtId="0" fontId="15" fillId="0" borderId="3" xfId="0" applyFont="1" applyBorder="1" applyAlignment="1">
      <alignment horizontal="left" wrapText="1"/>
    </xf>
    <xf numFmtId="0" fontId="15" fillId="0" borderId="1" xfId="0" applyFont="1" applyBorder="1" applyAlignment="1">
      <alignment horizontal="left"/>
    </xf>
    <xf numFmtId="4" fontId="14" fillId="2" borderId="1" xfId="0" applyNumberFormat="1" applyFont="1" applyFill="1" applyBorder="1" applyAlignment="1" applyProtection="1">
      <alignment horizontal="right"/>
      <protection locked="0"/>
    </xf>
    <xf numFmtId="0" fontId="14" fillId="0" borderId="30" xfId="0" applyFont="1" applyBorder="1" applyAlignment="1">
      <alignment horizontal="left" wrapText="1"/>
    </xf>
    <xf numFmtId="0" fontId="14" fillId="4" borderId="0" xfId="0" applyFont="1" applyFill="1" applyBorder="1" applyAlignment="1" applyProtection="1">
      <alignment horizontal="center"/>
      <protection locked="0"/>
    </xf>
    <xf numFmtId="0" fontId="14" fillId="4" borderId="24" xfId="0" applyFont="1" applyFill="1" applyBorder="1" applyAlignment="1" applyProtection="1">
      <alignment horizontal="center"/>
      <protection locked="0"/>
    </xf>
    <xf numFmtId="0" fontId="15" fillId="0" borderId="26" xfId="0" applyFont="1" applyBorder="1" applyAlignment="1">
      <alignment horizontal="left"/>
    </xf>
    <xf numFmtId="0" fontId="15" fillId="0" borderId="27" xfId="0" applyFont="1" applyBorder="1" applyAlignment="1">
      <alignment horizontal="left"/>
    </xf>
    <xf numFmtId="0" fontId="15" fillId="0" borderId="28" xfId="0" applyFont="1" applyBorder="1" applyAlignment="1">
      <alignment horizontal="left"/>
    </xf>
    <xf numFmtId="0" fontId="16" fillId="0" borderId="4" xfId="0" applyFont="1" applyBorder="1" applyAlignment="1">
      <alignment horizontal="left"/>
    </xf>
    <xf numFmtId="0" fontId="16" fillId="0" borderId="0" xfId="0" applyFont="1" applyBorder="1" applyAlignment="1">
      <alignment horizontal="left"/>
    </xf>
    <xf numFmtId="0" fontId="16" fillId="0" borderId="5" xfId="0" applyFont="1" applyBorder="1" applyAlignment="1">
      <alignment horizontal="left"/>
    </xf>
    <xf numFmtId="4" fontId="14" fillId="2" borderId="1" xfId="0" applyNumberFormat="1" applyFont="1" applyFill="1" applyBorder="1" applyAlignment="1" applyProtection="1">
      <alignment horizontal="right" wrapText="1"/>
      <protection locked="0"/>
    </xf>
    <xf numFmtId="4" fontId="15" fillId="0" borderId="0" xfId="0" applyNumberFormat="1" applyFont="1" applyFill="1" applyBorder="1" applyAlignment="1" applyProtection="1">
      <alignment horizontal="right"/>
    </xf>
    <xf numFmtId="4" fontId="15" fillId="0" borderId="5" xfId="0" applyNumberFormat="1" applyFont="1" applyFill="1" applyBorder="1" applyAlignment="1" applyProtection="1">
      <alignment horizontal="right"/>
    </xf>
    <xf numFmtId="0" fontId="14" fillId="3" borderId="3" xfId="0" applyFont="1" applyFill="1" applyBorder="1" applyAlignment="1">
      <alignment horizontal="left" wrapText="1"/>
    </xf>
    <xf numFmtId="0" fontId="14" fillId="3" borderId="37" xfId="0" applyFont="1" applyFill="1" applyBorder="1" applyAlignment="1">
      <alignment horizontal="left" wrapText="1"/>
    </xf>
    <xf numFmtId="0" fontId="15" fillId="0" borderId="3" xfId="0" applyFont="1" applyBorder="1" applyAlignment="1">
      <alignment horizontal="left"/>
    </xf>
    <xf numFmtId="0" fontId="15" fillId="0" borderId="37" xfId="0" applyFont="1" applyBorder="1" applyAlignment="1">
      <alignment horizontal="left"/>
    </xf>
    <xf numFmtId="4" fontId="14" fillId="0" borderId="46" xfId="0" applyNumberFormat="1" applyFont="1" applyFill="1" applyBorder="1" applyAlignment="1" applyProtection="1">
      <alignment horizontal="right"/>
    </xf>
    <xf numFmtId="0" fontId="14" fillId="0" borderId="39" xfId="0" applyFont="1" applyBorder="1" applyAlignment="1">
      <alignment horizontal="left"/>
    </xf>
    <xf numFmtId="0" fontId="14" fillId="0" borderId="11"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6" fillId="0" borderId="4" xfId="0" applyFont="1" applyBorder="1" applyAlignment="1">
      <alignment horizontal="left" wrapText="1"/>
    </xf>
    <xf numFmtId="0" fontId="16" fillId="0" borderId="0" xfId="0" applyFont="1" applyBorder="1" applyAlignment="1">
      <alignment horizontal="left" wrapText="1"/>
    </xf>
    <xf numFmtId="0" fontId="16" fillId="0" borderId="5" xfId="0" applyFont="1" applyBorder="1" applyAlignment="1">
      <alignment horizontal="left" wrapText="1"/>
    </xf>
    <xf numFmtId="0" fontId="15" fillId="0" borderId="0" xfId="0" applyFont="1" applyBorder="1" applyAlignment="1">
      <alignment horizontal="left"/>
    </xf>
    <xf numFmtId="0" fontId="15" fillId="0" borderId="5" xfId="0" applyFont="1" applyBorder="1" applyAlignment="1">
      <alignment horizontal="left"/>
    </xf>
    <xf numFmtId="0" fontId="15" fillId="0" borderId="1" xfId="0" applyFont="1" applyBorder="1" applyAlignment="1">
      <alignment horizontal="left" wrapText="1"/>
    </xf>
    <xf numFmtId="0" fontId="15" fillId="0" borderId="20" xfId="0" applyFont="1" applyBorder="1" applyAlignment="1">
      <alignment horizontal="left" wrapText="1"/>
    </xf>
    <xf numFmtId="0" fontId="15" fillId="0" borderId="43" xfId="0" applyFont="1" applyBorder="1" applyAlignment="1">
      <alignment horizontal="left" wrapText="1"/>
    </xf>
    <xf numFmtId="0" fontId="15" fillId="0" borderId="10" xfId="0" applyFont="1" applyBorder="1" applyAlignment="1">
      <alignment horizontal="left" wrapText="1"/>
    </xf>
    <xf numFmtId="0" fontId="15" fillId="0" borderId="17" xfId="0" applyFont="1" applyBorder="1" applyAlignment="1">
      <alignment horizontal="left"/>
    </xf>
    <xf numFmtId="0" fontId="15" fillId="0" borderId="18" xfId="0" applyFont="1" applyBorder="1" applyAlignment="1">
      <alignment horizontal="left"/>
    </xf>
    <xf numFmtId="0" fontId="15" fillId="0" borderId="19" xfId="0" applyFont="1" applyBorder="1" applyAlignment="1">
      <alignment horizontal="left"/>
    </xf>
    <xf numFmtId="0" fontId="14" fillId="0" borderId="36" xfId="0" applyFont="1" applyBorder="1" applyAlignment="1">
      <alignment horizontal="center"/>
    </xf>
    <xf numFmtId="0" fontId="14" fillId="0" borderId="24" xfId="0" applyFont="1" applyBorder="1" applyAlignment="1">
      <alignment horizontal="center"/>
    </xf>
    <xf numFmtId="0" fontId="14" fillId="0" borderId="25" xfId="0" applyFont="1" applyBorder="1" applyAlignment="1">
      <alignment horizontal="center"/>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10" xfId="0" applyFont="1" applyBorder="1" applyAlignment="1">
      <alignment horizontal="left"/>
    </xf>
    <xf numFmtId="0" fontId="15" fillId="0" borderId="40" xfId="0" applyFont="1" applyBorder="1" applyAlignment="1">
      <alignment horizontal="center"/>
    </xf>
    <xf numFmtId="0" fontId="15" fillId="0" borderId="41" xfId="0" applyFont="1" applyBorder="1" applyAlignment="1">
      <alignment horizontal="center"/>
    </xf>
    <xf numFmtId="0" fontId="15" fillId="0" borderId="42" xfId="0" applyFont="1" applyBorder="1" applyAlignment="1">
      <alignment horizontal="center"/>
    </xf>
    <xf numFmtId="0" fontId="15" fillId="0" borderId="17" xfId="0" applyFont="1" applyBorder="1" applyAlignment="1"/>
    <xf numFmtId="0" fontId="15" fillId="0" borderId="18" xfId="0" applyFont="1" applyBorder="1" applyAlignment="1"/>
    <xf numFmtId="0" fontId="15" fillId="0" borderId="19" xfId="0" applyFont="1" applyBorder="1" applyAlignment="1"/>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4" fillId="3" borderId="30" xfId="0" applyFont="1" applyFill="1" applyBorder="1" applyAlignment="1" applyProtection="1">
      <alignment horizontal="left" wrapText="1"/>
    </xf>
    <xf numFmtId="0" fontId="14" fillId="3" borderId="31" xfId="0" applyFont="1" applyFill="1" applyBorder="1" applyAlignment="1" applyProtection="1">
      <alignment horizontal="left" wrapText="1"/>
    </xf>
    <xf numFmtId="0" fontId="14" fillId="3" borderId="38" xfId="0" applyFont="1" applyFill="1" applyBorder="1" applyAlignment="1" applyProtection="1">
      <alignment horizontal="left" wrapText="1"/>
    </xf>
    <xf numFmtId="0" fontId="14" fillId="0" borderId="45" xfId="0" applyFont="1" applyBorder="1" applyAlignment="1">
      <alignment horizontal="center"/>
    </xf>
    <xf numFmtId="0" fontId="14" fillId="0" borderId="0" xfId="0" applyFont="1" applyBorder="1" applyAlignment="1">
      <alignment horizontal="center"/>
    </xf>
    <xf numFmtId="0" fontId="14" fillId="0" borderId="5" xfId="0" applyFont="1" applyBorder="1" applyAlignment="1">
      <alignment horizontal="center"/>
    </xf>
    <xf numFmtId="0" fontId="20" fillId="0" borderId="45" xfId="1" applyFont="1" applyBorder="1" applyAlignment="1">
      <alignment horizontal="center"/>
    </xf>
    <xf numFmtId="0" fontId="20" fillId="0" borderId="0" xfId="1" applyFont="1" applyBorder="1" applyAlignment="1">
      <alignment horizontal="center"/>
    </xf>
    <xf numFmtId="0" fontId="20" fillId="0" borderId="5" xfId="1" applyFont="1" applyBorder="1" applyAlignment="1">
      <alignment horizontal="center"/>
    </xf>
    <xf numFmtId="0" fontId="14" fillId="0" borderId="6" xfId="0" applyFont="1" applyBorder="1" applyAlignment="1">
      <alignment horizontal="left" wrapText="1"/>
    </xf>
    <xf numFmtId="0" fontId="14" fillId="0" borderId="2" xfId="0" applyFont="1" applyBorder="1" applyAlignment="1">
      <alignment horizontal="left" wrapText="1"/>
    </xf>
    <xf numFmtId="0" fontId="14" fillId="0" borderId="7" xfId="0" applyFont="1" applyBorder="1" applyAlignment="1">
      <alignment horizontal="left" wrapText="1"/>
    </xf>
    <xf numFmtId="0" fontId="14" fillId="0" borderId="17" xfId="0"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6" xfId="0" applyFont="1" applyBorder="1" applyAlignment="1">
      <alignment horizontal="center"/>
    </xf>
    <xf numFmtId="0" fontId="14" fillId="0" borderId="2" xfId="0" applyFont="1" applyBorder="1" applyAlignment="1">
      <alignment horizontal="center"/>
    </xf>
    <xf numFmtId="0" fontId="14" fillId="0" borderId="7" xfId="0" applyFont="1" applyBorder="1" applyAlignment="1">
      <alignment horizontal="center"/>
    </xf>
    <xf numFmtId="0" fontId="14" fillId="2" borderId="3"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40" xfId="0" applyFont="1" applyFill="1" applyBorder="1" applyAlignment="1" applyProtection="1">
      <alignment horizontal="left" vertical="top" wrapText="1"/>
      <protection locked="0"/>
    </xf>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xf>
    <xf numFmtId="0" fontId="14" fillId="0" borderId="1" xfId="0" applyFont="1" applyBorder="1" applyAlignment="1">
      <alignment horizontal="left" vertical="top"/>
    </xf>
    <xf numFmtId="0" fontId="15" fillId="0" borderId="8" xfId="0" applyFont="1" applyBorder="1" applyAlignment="1">
      <alignment horizontal="left"/>
    </xf>
    <xf numFmtId="0" fontId="15" fillId="0" borderId="13" xfId="0" applyFont="1" applyBorder="1" applyAlignment="1">
      <alignment horizontal="left" vertical="top" wrapText="1"/>
    </xf>
    <xf numFmtId="0" fontId="15" fillId="0" borderId="10" xfId="0" applyFont="1" applyBorder="1" applyAlignment="1">
      <alignment horizontal="left" vertical="top" wrapText="1"/>
    </xf>
    <xf numFmtId="0" fontId="27" fillId="5" borderId="36" xfId="0" applyFont="1" applyFill="1" applyBorder="1" applyAlignment="1">
      <alignment horizontal="left" wrapText="1"/>
    </xf>
    <xf numFmtId="0" fontId="14" fillId="5" borderId="24" xfId="0" applyFont="1" applyFill="1" applyBorder="1" applyAlignment="1">
      <alignment horizontal="left" wrapText="1"/>
    </xf>
    <xf numFmtId="0" fontId="14" fillId="5" borderId="25" xfId="0" applyFont="1" applyFill="1" applyBorder="1" applyAlignment="1">
      <alignment horizontal="left" wrapText="1"/>
    </xf>
  </cellXfs>
  <cellStyles count="2">
    <cellStyle name="Link" xfId="1" builtinId="8"/>
    <cellStyle name="Standard" xfId="0" builtinId="0"/>
  </cellStyles>
  <dxfs count="0"/>
  <tableStyles count="0" defaultTableStyle="TableStyleMedium2" defaultPivotStyle="PivotStyleLight16"/>
  <colors>
    <mruColors>
      <color rgb="FFDCEBC7"/>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1323975</xdr:colOff>
      <xdr:row>26</xdr:row>
      <xdr:rowOff>38099</xdr:rowOff>
    </xdr:from>
    <xdr:to>
      <xdr:col>1</xdr:col>
      <xdr:colOff>95250</xdr:colOff>
      <xdr:row>26</xdr:row>
      <xdr:rowOff>261299</xdr:rowOff>
    </xdr:to>
    <xdr:sp macro="" textlink="">
      <xdr:nvSpPr>
        <xdr:cNvPr id="2" name="Textfeld 1"/>
        <xdr:cNvSpPr txBox="1"/>
      </xdr:nvSpPr>
      <xdr:spPr>
        <a:xfrm>
          <a:off x="1323975" y="7391399"/>
          <a:ext cx="1190625"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1323975</xdr:colOff>
      <xdr:row>27</xdr:row>
      <xdr:rowOff>38099</xdr:rowOff>
    </xdr:from>
    <xdr:to>
      <xdr:col>1</xdr:col>
      <xdr:colOff>95250</xdr:colOff>
      <xdr:row>27</xdr:row>
      <xdr:rowOff>261299</xdr:rowOff>
    </xdr:to>
    <xdr:sp macro="" textlink="">
      <xdr:nvSpPr>
        <xdr:cNvPr id="9" name="Textfeld 8"/>
        <xdr:cNvSpPr txBox="1"/>
      </xdr:nvSpPr>
      <xdr:spPr>
        <a:xfrm>
          <a:off x="1323975" y="7677149"/>
          <a:ext cx="1190625"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9525</xdr:colOff>
      <xdr:row>0</xdr:row>
      <xdr:rowOff>57149</xdr:rowOff>
    </xdr:from>
    <xdr:to>
      <xdr:col>3</xdr:col>
      <xdr:colOff>1636395</xdr:colOff>
      <xdr:row>5</xdr:row>
      <xdr:rowOff>276225</xdr:rowOff>
    </xdr:to>
    <xdr:grpSp>
      <xdr:nvGrpSpPr>
        <xdr:cNvPr id="3" name="Gruppieren 2"/>
        <xdr:cNvGrpSpPr/>
      </xdr:nvGrpSpPr>
      <xdr:grpSpPr>
        <a:xfrm>
          <a:off x="9525" y="57149"/>
          <a:ext cx="6065520" cy="1076326"/>
          <a:chOff x="9525" y="57149"/>
          <a:chExt cx="6065520" cy="1076326"/>
        </a:xfrm>
      </xdr:grpSpPr>
      <xdr:pic>
        <xdr:nvPicPr>
          <xdr:cNvPr id="10" name="Bild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7149"/>
            <a:ext cx="1047750" cy="1076325"/>
          </a:xfrm>
          <a:prstGeom prst="rect">
            <a:avLst/>
          </a:prstGeom>
          <a:noFill/>
          <a:ln>
            <a:noFill/>
          </a:ln>
        </xdr:spPr>
      </xdr:pic>
      <xdr:pic>
        <xdr:nvPicPr>
          <xdr:cNvPr id="12" name="Bild 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3525" y="76200"/>
            <a:ext cx="2514600" cy="1057275"/>
          </a:xfrm>
          <a:prstGeom prst="rect">
            <a:avLst/>
          </a:prstGeom>
          <a:noFill/>
          <a:ln>
            <a:noFill/>
          </a:ln>
        </xdr:spPr>
      </xdr:pic>
      <xdr:pic>
        <xdr:nvPicPr>
          <xdr:cNvPr id="17" name="Bild 32" descr="W:\fb-soz\Steinmark\Familie eins99\Logos\LSZ NEU\LSZ-Logo-final-cmyk-positiv-print.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81" t="14018" b="12772"/>
          <a:stretch/>
        </xdr:blipFill>
        <xdr:spPr bwMode="auto">
          <a:xfrm>
            <a:off x="4114800" y="114302"/>
            <a:ext cx="1960245" cy="704848"/>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0</xdr:col>
          <xdr:colOff>361950</xdr:colOff>
          <xdr:row>30</xdr:row>
          <xdr:rowOff>9525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1</xdr:col>
          <xdr:colOff>361950</xdr:colOff>
          <xdr:row>30</xdr:row>
          <xdr:rowOff>9525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38</xdr:row>
          <xdr:rowOff>85725</xdr:rowOff>
        </xdr:from>
        <xdr:to>
          <xdr:col>5</xdr:col>
          <xdr:colOff>504825</xdr:colOff>
          <xdr:row>38</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38</xdr:row>
          <xdr:rowOff>457200</xdr:rowOff>
        </xdr:from>
        <xdr:to>
          <xdr:col>5</xdr:col>
          <xdr:colOff>504825</xdr:colOff>
          <xdr:row>40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38</xdr:row>
          <xdr:rowOff>457200</xdr:rowOff>
        </xdr:from>
        <xdr:to>
          <xdr:col>6</xdr:col>
          <xdr:colOff>781050</xdr:colOff>
          <xdr:row>40</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38</xdr:row>
          <xdr:rowOff>85725</xdr:rowOff>
        </xdr:from>
        <xdr:to>
          <xdr:col>6</xdr:col>
          <xdr:colOff>790575</xdr:colOff>
          <xdr:row>38</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38</xdr:row>
          <xdr:rowOff>457200</xdr:rowOff>
        </xdr:from>
        <xdr:to>
          <xdr:col>7</xdr:col>
          <xdr:colOff>800100</xdr:colOff>
          <xdr:row>40</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38</xdr:row>
          <xdr:rowOff>85725</xdr:rowOff>
        </xdr:from>
        <xdr:to>
          <xdr:col>7</xdr:col>
          <xdr:colOff>790575</xdr:colOff>
          <xdr:row>38</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866775</xdr:rowOff>
        </xdr:from>
        <xdr:to>
          <xdr:col>0</xdr:col>
          <xdr:colOff>342900</xdr:colOff>
          <xdr:row>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190500</xdr:rowOff>
        </xdr:from>
        <xdr:to>
          <xdr:col>0</xdr:col>
          <xdr:colOff>342900</xdr:colOff>
          <xdr:row>5</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190500</xdr:rowOff>
        </xdr:from>
        <xdr:to>
          <xdr:col>0</xdr:col>
          <xdr:colOff>342900</xdr:colOff>
          <xdr:row>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190500</xdr:rowOff>
        </xdr:from>
        <xdr:to>
          <xdr:col>0</xdr:col>
          <xdr:colOff>342900</xdr:colOff>
          <xdr:row>8</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190500</xdr:rowOff>
        </xdr:from>
        <xdr:to>
          <xdr:col>0</xdr:col>
          <xdr:colOff>342900</xdr:colOff>
          <xdr:row>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190500</xdr:rowOff>
        </xdr:from>
        <xdr:to>
          <xdr:col>0</xdr:col>
          <xdr:colOff>342900</xdr:colOff>
          <xdr:row>9</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xdr:row>
          <xdr:rowOff>866775</xdr:rowOff>
        </xdr:from>
        <xdr:to>
          <xdr:col>3</xdr:col>
          <xdr:colOff>342900</xdr:colOff>
          <xdr:row>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866775</xdr:rowOff>
        </xdr:from>
        <xdr:to>
          <xdr:col>3</xdr:col>
          <xdr:colOff>342900</xdr:colOff>
          <xdr:row>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866775</xdr:rowOff>
        </xdr:from>
        <xdr:to>
          <xdr:col>3</xdr:col>
          <xdr:colOff>342900</xdr:colOff>
          <xdr:row>5</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866775</xdr:rowOff>
        </xdr:from>
        <xdr:to>
          <xdr:col>3</xdr:col>
          <xdr:colOff>342900</xdr:colOff>
          <xdr:row>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866775</xdr:rowOff>
        </xdr:from>
        <xdr:to>
          <xdr:col>3</xdr:col>
          <xdr:colOff>342900</xdr:colOff>
          <xdr:row>8</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866775</xdr:rowOff>
        </xdr:from>
        <xdr:to>
          <xdr:col>3</xdr:col>
          <xdr:colOff>342900</xdr:colOff>
          <xdr:row>9</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0</xdr:col>
          <xdr:colOff>342900</xdr:colOff>
          <xdr:row>7</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40</xdr:row>
          <xdr:rowOff>123825</xdr:rowOff>
        </xdr:from>
        <xdr:to>
          <xdr:col>5</xdr:col>
          <xdr:colOff>495300</xdr:colOff>
          <xdr:row>40</xdr:row>
          <xdr:rowOff>342900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40</xdr:row>
          <xdr:rowOff>123825</xdr:rowOff>
        </xdr:from>
        <xdr:to>
          <xdr:col>6</xdr:col>
          <xdr:colOff>762000</xdr:colOff>
          <xdr:row>40</xdr:row>
          <xdr:rowOff>342900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40</xdr:row>
          <xdr:rowOff>114300</xdr:rowOff>
        </xdr:from>
        <xdr:to>
          <xdr:col>7</xdr:col>
          <xdr:colOff>828675</xdr:colOff>
          <xdr:row>40</xdr:row>
          <xdr:rowOff>333375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4</xdr:row>
          <xdr:rowOff>180975</xdr:rowOff>
        </xdr:from>
        <xdr:to>
          <xdr:col>1</xdr:col>
          <xdr:colOff>647700</xdr:colOff>
          <xdr:row>6</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xdr:row>
          <xdr:rowOff>190500</xdr:rowOff>
        </xdr:from>
        <xdr:to>
          <xdr:col>1</xdr:col>
          <xdr:colOff>657225</xdr:colOff>
          <xdr:row>7</xdr:row>
          <xdr:rowOff>9525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xdr:row>
          <xdr:rowOff>180975</xdr:rowOff>
        </xdr:from>
        <xdr:to>
          <xdr:col>1</xdr:col>
          <xdr:colOff>657225</xdr:colOff>
          <xdr:row>8</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7</xdr:row>
          <xdr:rowOff>180975</xdr:rowOff>
        </xdr:from>
        <xdr:to>
          <xdr:col>1</xdr:col>
          <xdr:colOff>657225</xdr:colOff>
          <xdr:row>9</xdr:row>
          <xdr:rowOff>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xdr:row>
          <xdr:rowOff>180975</xdr:rowOff>
        </xdr:from>
        <xdr:to>
          <xdr:col>1</xdr:col>
          <xdr:colOff>666750</xdr:colOff>
          <xdr:row>10</xdr:row>
          <xdr:rowOff>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11</xdr:row>
          <xdr:rowOff>0</xdr:rowOff>
        </xdr:from>
        <xdr:to>
          <xdr:col>1</xdr:col>
          <xdr:colOff>666750</xdr:colOff>
          <xdr:row>12</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xdr:row>
          <xdr:rowOff>180975</xdr:rowOff>
        </xdr:from>
        <xdr:to>
          <xdr:col>1</xdr:col>
          <xdr:colOff>666750</xdr:colOff>
          <xdr:row>11</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xdr:row>
          <xdr:rowOff>190500</xdr:rowOff>
        </xdr:from>
        <xdr:to>
          <xdr:col>2</xdr:col>
          <xdr:colOff>685800</xdr:colOff>
          <xdr:row>6</xdr:row>
          <xdr:rowOff>9525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6</xdr:row>
          <xdr:rowOff>0</xdr:rowOff>
        </xdr:from>
        <xdr:to>
          <xdr:col>2</xdr:col>
          <xdr:colOff>695325</xdr:colOff>
          <xdr:row>7</xdr:row>
          <xdr:rowOff>19050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6</xdr:row>
          <xdr:rowOff>190500</xdr:rowOff>
        </xdr:from>
        <xdr:to>
          <xdr:col>2</xdr:col>
          <xdr:colOff>695325</xdr:colOff>
          <xdr:row>8</xdr:row>
          <xdr:rowOff>9525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7</xdr:row>
          <xdr:rowOff>190500</xdr:rowOff>
        </xdr:from>
        <xdr:to>
          <xdr:col>2</xdr:col>
          <xdr:colOff>695325</xdr:colOff>
          <xdr:row>9</xdr:row>
          <xdr:rowOff>9525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xdr:row>
          <xdr:rowOff>190500</xdr:rowOff>
        </xdr:from>
        <xdr:to>
          <xdr:col>2</xdr:col>
          <xdr:colOff>704850</xdr:colOff>
          <xdr:row>10</xdr:row>
          <xdr:rowOff>9525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11</xdr:row>
          <xdr:rowOff>9525</xdr:rowOff>
        </xdr:from>
        <xdr:to>
          <xdr:col>2</xdr:col>
          <xdr:colOff>704850</xdr:colOff>
          <xdr:row>12</xdr:row>
          <xdr:rowOff>19050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9</xdr:row>
          <xdr:rowOff>190500</xdr:rowOff>
        </xdr:from>
        <xdr:to>
          <xdr:col>2</xdr:col>
          <xdr:colOff>704850</xdr:colOff>
          <xdr:row>11</xdr:row>
          <xdr:rowOff>9525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4</xdr:row>
          <xdr:rowOff>190500</xdr:rowOff>
        </xdr:from>
        <xdr:to>
          <xdr:col>3</xdr:col>
          <xdr:colOff>676275</xdr:colOff>
          <xdr:row>6</xdr:row>
          <xdr:rowOff>9525</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6</xdr:row>
          <xdr:rowOff>0</xdr:rowOff>
        </xdr:from>
        <xdr:to>
          <xdr:col>3</xdr:col>
          <xdr:colOff>685800</xdr:colOff>
          <xdr:row>7</xdr:row>
          <xdr:rowOff>19050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6</xdr:row>
          <xdr:rowOff>190500</xdr:rowOff>
        </xdr:from>
        <xdr:to>
          <xdr:col>3</xdr:col>
          <xdr:colOff>685800</xdr:colOff>
          <xdr:row>8</xdr:row>
          <xdr:rowOff>9525</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xdr:row>
          <xdr:rowOff>190500</xdr:rowOff>
        </xdr:from>
        <xdr:to>
          <xdr:col>3</xdr:col>
          <xdr:colOff>685800</xdr:colOff>
          <xdr:row>9</xdr:row>
          <xdr:rowOff>9525</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8</xdr:row>
          <xdr:rowOff>190500</xdr:rowOff>
        </xdr:from>
        <xdr:to>
          <xdr:col>3</xdr:col>
          <xdr:colOff>695325</xdr:colOff>
          <xdr:row>10</xdr:row>
          <xdr:rowOff>9525</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11</xdr:row>
          <xdr:rowOff>9525</xdr:rowOff>
        </xdr:from>
        <xdr:to>
          <xdr:col>3</xdr:col>
          <xdr:colOff>695325</xdr:colOff>
          <xdr:row>12</xdr:row>
          <xdr:rowOff>19050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9</xdr:row>
          <xdr:rowOff>190500</xdr:rowOff>
        </xdr:from>
        <xdr:to>
          <xdr:col>3</xdr:col>
          <xdr:colOff>695325</xdr:colOff>
          <xdr:row>11</xdr:row>
          <xdr:rowOff>9525</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xdr:row>
          <xdr:rowOff>190500</xdr:rowOff>
        </xdr:from>
        <xdr:to>
          <xdr:col>2</xdr:col>
          <xdr:colOff>657225</xdr:colOff>
          <xdr:row>19</xdr:row>
          <xdr:rowOff>9525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0</xdr:rowOff>
        </xdr:from>
        <xdr:to>
          <xdr:col>2</xdr:col>
          <xdr:colOff>666750</xdr:colOff>
          <xdr:row>20</xdr:row>
          <xdr:rowOff>19050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85725</xdr:rowOff>
        </xdr:from>
        <xdr:to>
          <xdr:col>2</xdr:col>
          <xdr:colOff>666750</xdr:colOff>
          <xdr:row>20</xdr:row>
          <xdr:rowOff>304800</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390525</xdr:rowOff>
        </xdr:from>
        <xdr:to>
          <xdr:col>2</xdr:col>
          <xdr:colOff>676275</xdr:colOff>
          <xdr:row>22</xdr:row>
          <xdr:rowOff>9525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209550</xdr:rowOff>
        </xdr:from>
        <xdr:to>
          <xdr:col>2</xdr:col>
          <xdr:colOff>676275</xdr:colOff>
          <xdr:row>22</xdr:row>
          <xdr:rowOff>428625</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133350</xdr:rowOff>
        </xdr:from>
        <xdr:to>
          <xdr:col>2</xdr:col>
          <xdr:colOff>676275</xdr:colOff>
          <xdr:row>23</xdr:row>
          <xdr:rowOff>352425</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485775</xdr:rowOff>
        </xdr:from>
        <xdr:to>
          <xdr:col>2</xdr:col>
          <xdr:colOff>666750</xdr:colOff>
          <xdr:row>25</xdr:row>
          <xdr:rowOff>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26</xdr:row>
          <xdr:rowOff>180975</xdr:rowOff>
        </xdr:from>
        <xdr:to>
          <xdr:col>2</xdr:col>
          <xdr:colOff>676275</xdr:colOff>
          <xdr:row>28</xdr:row>
          <xdr:rowOff>0</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180975</xdr:rowOff>
        </xdr:from>
        <xdr:to>
          <xdr:col>2</xdr:col>
          <xdr:colOff>676275</xdr:colOff>
          <xdr:row>25</xdr:row>
          <xdr:rowOff>400050</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514350</xdr:rowOff>
        </xdr:from>
        <xdr:to>
          <xdr:col>2</xdr:col>
          <xdr:colOff>676275</xdr:colOff>
          <xdr:row>27</xdr:row>
          <xdr:rowOff>0</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17</xdr:row>
          <xdr:rowOff>190500</xdr:rowOff>
        </xdr:from>
        <xdr:to>
          <xdr:col>4</xdr:col>
          <xdr:colOff>752475</xdr:colOff>
          <xdr:row>19</xdr:row>
          <xdr:rowOff>9525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19</xdr:row>
          <xdr:rowOff>0</xdr:rowOff>
        </xdr:from>
        <xdr:to>
          <xdr:col>4</xdr:col>
          <xdr:colOff>762000</xdr:colOff>
          <xdr:row>20</xdr:row>
          <xdr:rowOff>19050</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20</xdr:row>
          <xdr:rowOff>85725</xdr:rowOff>
        </xdr:from>
        <xdr:to>
          <xdr:col>4</xdr:col>
          <xdr:colOff>762000</xdr:colOff>
          <xdr:row>20</xdr:row>
          <xdr:rowOff>304800</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20</xdr:row>
          <xdr:rowOff>390525</xdr:rowOff>
        </xdr:from>
        <xdr:to>
          <xdr:col>4</xdr:col>
          <xdr:colOff>771525</xdr:colOff>
          <xdr:row>22</xdr:row>
          <xdr:rowOff>9525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22</xdr:row>
          <xdr:rowOff>209550</xdr:rowOff>
        </xdr:from>
        <xdr:to>
          <xdr:col>4</xdr:col>
          <xdr:colOff>771525</xdr:colOff>
          <xdr:row>22</xdr:row>
          <xdr:rowOff>428625</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23</xdr:row>
          <xdr:rowOff>133350</xdr:rowOff>
        </xdr:from>
        <xdr:to>
          <xdr:col>4</xdr:col>
          <xdr:colOff>771525</xdr:colOff>
          <xdr:row>23</xdr:row>
          <xdr:rowOff>352425</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23</xdr:row>
          <xdr:rowOff>485775</xdr:rowOff>
        </xdr:from>
        <xdr:to>
          <xdr:col>4</xdr:col>
          <xdr:colOff>762000</xdr:colOff>
          <xdr:row>25</xdr:row>
          <xdr:rowOff>0</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26</xdr:row>
          <xdr:rowOff>180975</xdr:rowOff>
        </xdr:from>
        <xdr:to>
          <xdr:col>4</xdr:col>
          <xdr:colOff>771525</xdr:colOff>
          <xdr:row>28</xdr:row>
          <xdr:rowOff>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25</xdr:row>
          <xdr:rowOff>180975</xdr:rowOff>
        </xdr:from>
        <xdr:to>
          <xdr:col>4</xdr:col>
          <xdr:colOff>771525</xdr:colOff>
          <xdr:row>25</xdr:row>
          <xdr:rowOff>400050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25</xdr:row>
          <xdr:rowOff>514350</xdr:rowOff>
        </xdr:from>
        <xdr:to>
          <xdr:col>4</xdr:col>
          <xdr:colOff>771525</xdr:colOff>
          <xdr:row>27</xdr:row>
          <xdr:rowOff>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2</xdr:colOff>
      <xdr:row>1</xdr:row>
      <xdr:rowOff>85724</xdr:rowOff>
    </xdr:from>
    <xdr:ext cx="5553073" cy="9172575"/>
    <xdr:pic>
      <xdr:nvPicPr>
        <xdr:cNvPr id="2" name="Grafik 1"/>
        <xdr:cNvPicPr>
          <a:picLocks noChangeAspect="1"/>
        </xdr:cNvPicPr>
      </xdr:nvPicPr>
      <xdr:blipFill rotWithShape="1">
        <a:blip xmlns:r="http://schemas.openxmlformats.org/officeDocument/2006/relationships" r:embed="rId1"/>
        <a:srcRect r="959"/>
        <a:stretch/>
      </xdr:blipFill>
      <xdr:spPr>
        <a:xfrm>
          <a:off x="2" y="276224"/>
          <a:ext cx="5553073" cy="9172575"/>
        </a:xfrm>
        <a:prstGeom prst="rect">
          <a:avLst/>
        </a:prstGeom>
      </xdr:spPr>
    </xdr:pic>
    <xdr:clientData/>
  </xdr:oneCellAnchor>
  <xdr:oneCellAnchor>
    <xdr:from>
      <xdr:col>0</xdr:col>
      <xdr:colOff>4</xdr:colOff>
      <xdr:row>49</xdr:row>
      <xdr:rowOff>190498</xdr:rowOff>
    </xdr:from>
    <xdr:ext cx="5610222" cy="9210677"/>
    <xdr:pic>
      <xdr:nvPicPr>
        <xdr:cNvPr id="3" name="Grafik 2"/>
        <xdr:cNvPicPr>
          <a:picLocks noChangeAspect="1"/>
        </xdr:cNvPicPr>
      </xdr:nvPicPr>
      <xdr:blipFill rotWithShape="1">
        <a:blip xmlns:r="http://schemas.openxmlformats.org/officeDocument/2006/relationships" r:embed="rId2"/>
        <a:srcRect r="2075" b="2202"/>
        <a:stretch/>
      </xdr:blipFill>
      <xdr:spPr>
        <a:xfrm>
          <a:off x="4" y="9524998"/>
          <a:ext cx="5610222" cy="9210677"/>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aale-orla-kreis.de/de/familie-eins99.html" TargetMode="Externa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vmlDrawing" Target="../drawings/vmlDrawing3.vm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41" Type="http://schemas.openxmlformats.org/officeDocument/2006/relationships/ctrlProp" Target="../ctrlProps/ctrlProp62.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4" Type="http://schemas.openxmlformats.org/officeDocument/2006/relationships/ctrlProp" Target="../ctrlProps/ctrlProp65.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H28"/>
  <sheetViews>
    <sheetView showGridLines="0" view="pageLayout" topLeftCell="A4" zoomScaleNormal="100" workbookViewId="0">
      <selection activeCell="A14" sqref="A14:H14"/>
    </sheetView>
  </sheetViews>
  <sheetFormatPr baseColWidth="10" defaultRowHeight="15" x14ac:dyDescent="0.25"/>
  <cols>
    <col min="1" max="1" width="6.5703125" style="46" customWidth="1"/>
    <col min="2" max="6" width="11.42578125" style="46"/>
    <col min="8" max="8" width="8.28515625" customWidth="1"/>
  </cols>
  <sheetData>
    <row r="2" spans="1:8" ht="63.75" customHeight="1" x14ac:dyDescent="0.25">
      <c r="A2" s="120" t="s">
        <v>76</v>
      </c>
      <c r="B2" s="121"/>
      <c r="C2" s="121"/>
      <c r="D2" s="121"/>
      <c r="E2" s="121"/>
      <c r="F2" s="121"/>
      <c r="G2" s="121"/>
      <c r="H2" s="121"/>
    </row>
    <row r="3" spans="1:8" ht="18" customHeight="1" x14ac:dyDescent="0.25">
      <c r="A3" s="106" t="s">
        <v>69</v>
      </c>
      <c r="B3" s="107"/>
      <c r="C3" s="107"/>
      <c r="D3" s="107"/>
      <c r="E3" s="107"/>
      <c r="F3" s="107"/>
      <c r="G3" s="107"/>
      <c r="H3" s="107"/>
    </row>
    <row r="4" spans="1:8" ht="15.75" thickBot="1" x14ac:dyDescent="0.3">
      <c r="A4" s="108"/>
      <c r="B4" s="108"/>
      <c r="C4" s="108"/>
      <c r="D4" s="108"/>
      <c r="E4" s="108"/>
      <c r="F4" s="108"/>
      <c r="G4" s="108"/>
      <c r="H4" s="108"/>
    </row>
    <row r="5" spans="1:8" ht="15" customHeight="1" thickBot="1" x14ac:dyDescent="0.3">
      <c r="A5" s="109" t="s">
        <v>58</v>
      </c>
      <c r="B5" s="110"/>
      <c r="C5" s="110"/>
      <c r="D5" s="110"/>
      <c r="E5" s="110"/>
      <c r="F5" s="110"/>
      <c r="G5" s="110"/>
      <c r="H5" s="111"/>
    </row>
    <row r="6" spans="1:8" ht="48" customHeight="1" x14ac:dyDescent="0.25">
      <c r="A6" s="112" t="s">
        <v>108</v>
      </c>
      <c r="B6" s="113"/>
      <c r="C6" s="113"/>
      <c r="D6" s="113"/>
      <c r="E6" s="113"/>
      <c r="F6" s="113"/>
      <c r="G6" s="113"/>
      <c r="H6" s="114"/>
    </row>
    <row r="7" spans="1:8" ht="5.25" customHeight="1" thickBot="1" x14ac:dyDescent="0.3">
      <c r="A7" s="112"/>
      <c r="B7" s="113"/>
      <c r="C7" s="113"/>
      <c r="D7" s="113"/>
      <c r="E7" s="113"/>
      <c r="F7" s="113"/>
      <c r="G7" s="113"/>
      <c r="H7" s="114"/>
    </row>
    <row r="8" spans="1:8" ht="15" customHeight="1" x14ac:dyDescent="0.25">
      <c r="A8" s="117" t="s">
        <v>63</v>
      </c>
      <c r="B8" s="118"/>
      <c r="C8" s="118"/>
      <c r="D8" s="118"/>
      <c r="E8" s="118"/>
      <c r="F8" s="118"/>
      <c r="G8" s="118"/>
      <c r="H8" s="119"/>
    </row>
    <row r="9" spans="1:8" ht="15.75" customHeight="1" thickBot="1" x14ac:dyDescent="0.3">
      <c r="A9" s="115" t="s">
        <v>64</v>
      </c>
      <c r="B9" s="108"/>
      <c r="C9" s="108"/>
      <c r="D9" s="108"/>
      <c r="E9" s="108"/>
      <c r="F9" s="108"/>
      <c r="G9" s="108"/>
      <c r="H9" s="116"/>
    </row>
    <row r="10" spans="1:8" ht="15" customHeight="1" x14ac:dyDescent="0.25">
      <c r="A10" s="122" t="s">
        <v>71</v>
      </c>
      <c r="B10" s="123"/>
      <c r="C10" s="123"/>
      <c r="D10" s="123"/>
      <c r="E10" s="123"/>
      <c r="F10" s="123"/>
      <c r="G10" s="123"/>
      <c r="H10" s="124"/>
    </row>
    <row r="11" spans="1:8" ht="15.75" thickBot="1" x14ac:dyDescent="0.3">
      <c r="A11" s="115"/>
      <c r="B11" s="108"/>
      <c r="C11" s="108"/>
      <c r="D11" s="108"/>
      <c r="E11" s="108"/>
      <c r="F11" s="108"/>
      <c r="G11" s="108"/>
      <c r="H11" s="116"/>
    </row>
    <row r="12" spans="1:8" ht="15" customHeight="1" x14ac:dyDescent="0.25">
      <c r="A12" s="117" t="s">
        <v>113</v>
      </c>
      <c r="B12" s="118"/>
      <c r="C12" s="118"/>
      <c r="D12" s="118"/>
      <c r="E12" s="118"/>
      <c r="F12" s="118"/>
      <c r="G12" s="118"/>
      <c r="H12" s="119"/>
    </row>
    <row r="13" spans="1:8" ht="47.25" customHeight="1" thickBot="1" x14ac:dyDescent="0.3">
      <c r="A13" s="112" t="s">
        <v>170</v>
      </c>
      <c r="B13" s="113"/>
      <c r="C13" s="113"/>
      <c r="D13" s="113"/>
      <c r="E13" s="113"/>
      <c r="F13" s="113"/>
      <c r="G13" s="113"/>
      <c r="H13" s="114"/>
    </row>
    <row r="14" spans="1:8" ht="15" customHeight="1" x14ac:dyDescent="0.25">
      <c r="A14" s="117" t="s">
        <v>158</v>
      </c>
      <c r="B14" s="118"/>
      <c r="C14" s="118"/>
      <c r="D14" s="118"/>
      <c r="E14" s="118"/>
      <c r="F14" s="118"/>
      <c r="G14" s="118"/>
      <c r="H14" s="119"/>
    </row>
    <row r="15" spans="1:8" ht="15" customHeight="1" x14ac:dyDescent="0.25">
      <c r="A15" s="112" t="s">
        <v>169</v>
      </c>
      <c r="B15" s="113"/>
      <c r="C15" s="113"/>
      <c r="D15" s="113"/>
      <c r="E15" s="113"/>
      <c r="F15" s="113"/>
      <c r="G15" s="113"/>
      <c r="H15" s="114"/>
    </row>
    <row r="16" spans="1:8" ht="18.75" customHeight="1" thickBot="1" x14ac:dyDescent="0.3">
      <c r="A16" s="115"/>
      <c r="B16" s="108"/>
      <c r="C16" s="108"/>
      <c r="D16" s="108"/>
      <c r="E16" s="108"/>
      <c r="F16" s="108"/>
      <c r="G16" s="108"/>
      <c r="H16" s="116"/>
    </row>
    <row r="17" spans="1:8" ht="15" customHeight="1" x14ac:dyDescent="0.25">
      <c r="A17" s="117" t="s">
        <v>158</v>
      </c>
      <c r="B17" s="118"/>
      <c r="C17" s="118"/>
      <c r="D17" s="118"/>
      <c r="E17" s="118"/>
      <c r="F17" s="118"/>
      <c r="G17" s="118"/>
      <c r="H17" s="119"/>
    </row>
    <row r="18" spans="1:8" ht="21" customHeight="1" thickBot="1" x14ac:dyDescent="0.3">
      <c r="A18" s="115" t="s">
        <v>59</v>
      </c>
      <c r="B18" s="108"/>
      <c r="C18" s="108"/>
      <c r="D18" s="108"/>
      <c r="E18" s="108"/>
      <c r="F18" s="108"/>
      <c r="G18" s="108"/>
      <c r="H18" s="116"/>
    </row>
    <row r="19" spans="1:8" ht="75" customHeight="1" x14ac:dyDescent="0.25">
      <c r="A19" s="112" t="s">
        <v>119</v>
      </c>
      <c r="B19" s="113"/>
      <c r="C19" s="113"/>
      <c r="D19" s="113"/>
      <c r="E19" s="113"/>
      <c r="F19" s="113"/>
      <c r="G19" s="113"/>
      <c r="H19" s="114"/>
    </row>
    <row r="20" spans="1:8" ht="10.5" customHeight="1" thickBot="1" x14ac:dyDescent="0.3">
      <c r="A20" s="112"/>
      <c r="B20" s="113"/>
      <c r="C20" s="113"/>
      <c r="D20" s="113"/>
      <c r="E20" s="113"/>
      <c r="F20" s="113"/>
      <c r="G20" s="113"/>
      <c r="H20" s="114"/>
    </row>
    <row r="21" spans="1:8" ht="21.75" customHeight="1" thickBot="1" x14ac:dyDescent="0.3">
      <c r="A21" s="109" t="s">
        <v>159</v>
      </c>
      <c r="B21" s="110"/>
      <c r="C21" s="110"/>
      <c r="D21" s="110"/>
      <c r="E21" s="110"/>
      <c r="F21" s="110"/>
      <c r="G21" s="110"/>
      <c r="H21" s="111"/>
    </row>
    <row r="22" spans="1:8" ht="91.5" customHeight="1" x14ac:dyDescent="0.25">
      <c r="A22" s="112" t="s">
        <v>62</v>
      </c>
      <c r="B22" s="113"/>
      <c r="C22" s="113"/>
      <c r="D22" s="113"/>
      <c r="E22" s="113"/>
      <c r="F22" s="113"/>
      <c r="G22" s="113"/>
      <c r="H22" s="114"/>
    </row>
    <row r="23" spans="1:8" ht="5.25" customHeight="1" thickBot="1" x14ac:dyDescent="0.3">
      <c r="A23" s="112"/>
      <c r="B23" s="113"/>
      <c r="C23" s="113"/>
      <c r="D23" s="113"/>
      <c r="E23" s="113"/>
      <c r="F23" s="113"/>
      <c r="G23" s="113"/>
      <c r="H23" s="114"/>
    </row>
    <row r="24" spans="1:8" ht="21" customHeight="1" thickBot="1" x14ac:dyDescent="0.3">
      <c r="A24" s="109" t="s">
        <v>160</v>
      </c>
      <c r="B24" s="110"/>
      <c r="C24" s="110"/>
      <c r="D24" s="110"/>
      <c r="E24" s="110"/>
      <c r="F24" s="110"/>
      <c r="G24" s="110"/>
      <c r="H24" s="111"/>
    </row>
    <row r="25" spans="1:8" ht="47.25" customHeight="1" thickBot="1" x14ac:dyDescent="0.3">
      <c r="A25" s="115" t="s">
        <v>61</v>
      </c>
      <c r="B25" s="108"/>
      <c r="C25" s="108"/>
      <c r="D25" s="108"/>
      <c r="E25" s="108"/>
      <c r="F25" s="108"/>
      <c r="G25" s="108"/>
      <c r="H25" s="116"/>
    </row>
    <row r="26" spans="1:8" ht="30.75" customHeight="1" thickBot="1" x14ac:dyDescent="0.3">
      <c r="A26" s="109" t="s">
        <v>162</v>
      </c>
      <c r="B26" s="110"/>
      <c r="C26" s="110"/>
      <c r="D26" s="110"/>
      <c r="E26" s="110"/>
      <c r="F26" s="110"/>
      <c r="G26" s="110"/>
      <c r="H26" s="111"/>
    </row>
    <row r="27" spans="1:8" ht="36" customHeight="1" thickBot="1" x14ac:dyDescent="0.3">
      <c r="A27" s="115" t="s">
        <v>161</v>
      </c>
      <c r="B27" s="108"/>
      <c r="C27" s="108"/>
      <c r="D27" s="108"/>
      <c r="E27" s="108"/>
      <c r="F27" s="108"/>
      <c r="G27" s="108"/>
      <c r="H27" s="116"/>
    </row>
    <row r="28" spans="1:8" x14ac:dyDescent="0.25">
      <c r="A28" s="105"/>
      <c r="B28" s="105"/>
      <c r="C28" s="105"/>
      <c r="D28" s="105"/>
      <c r="E28" s="105"/>
      <c r="F28" s="105"/>
      <c r="G28" s="45"/>
      <c r="H28" s="45"/>
    </row>
  </sheetData>
  <sheetProtection password="CF7A" sheet="1" objects="1" scenarios="1"/>
  <mergeCells count="25">
    <mergeCell ref="A2:H2"/>
    <mergeCell ref="A18:H18"/>
    <mergeCell ref="A19:H19"/>
    <mergeCell ref="A20:H20"/>
    <mergeCell ref="A21:H21"/>
    <mergeCell ref="A8:H8"/>
    <mergeCell ref="A17:H17"/>
    <mergeCell ref="A12:H12"/>
    <mergeCell ref="A13:H13"/>
    <mergeCell ref="A10:H11"/>
    <mergeCell ref="A15:H16"/>
    <mergeCell ref="A28:F28"/>
    <mergeCell ref="A3:H3"/>
    <mergeCell ref="A4:H4"/>
    <mergeCell ref="A5:H5"/>
    <mergeCell ref="A6:H6"/>
    <mergeCell ref="A9:H9"/>
    <mergeCell ref="A7:H7"/>
    <mergeCell ref="A14:H14"/>
    <mergeCell ref="A25:H25"/>
    <mergeCell ref="A22:H22"/>
    <mergeCell ref="A23:H23"/>
    <mergeCell ref="A24:H24"/>
    <mergeCell ref="A26:H26"/>
    <mergeCell ref="A27:H2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D32"/>
  <sheetViews>
    <sheetView showGridLines="0" view="pageLayout" topLeftCell="A18" zoomScaleNormal="100" workbookViewId="0">
      <selection activeCell="B19" sqref="B19:D19"/>
    </sheetView>
  </sheetViews>
  <sheetFormatPr baseColWidth="10" defaultRowHeight="15.75" x14ac:dyDescent="0.25"/>
  <cols>
    <col min="1" max="1" width="33.85546875" style="1" customWidth="1"/>
    <col min="2" max="2" width="9.28515625" style="1" customWidth="1"/>
    <col min="3" max="3" width="18.85546875" style="1" customWidth="1"/>
    <col min="4" max="4" width="23" style="1" customWidth="1"/>
    <col min="5" max="16384" width="11.42578125" style="1"/>
  </cols>
  <sheetData>
    <row r="1" spans="1:4" ht="4.5" customHeight="1" x14ac:dyDescent="0.25"/>
    <row r="5" spans="1:4" ht="15.75" customHeight="1" x14ac:dyDescent="0.25">
      <c r="D5" s="28"/>
    </row>
    <row r="6" spans="1:4" ht="82.5" customHeight="1" x14ac:dyDescent="0.25">
      <c r="A6" s="131" t="s">
        <v>167</v>
      </c>
      <c r="B6" s="132"/>
      <c r="C6" s="132"/>
      <c r="D6" s="132"/>
    </row>
    <row r="7" spans="1:4" ht="13.5" customHeight="1" x14ac:dyDescent="0.25"/>
    <row r="8" spans="1:4" ht="94.5" x14ac:dyDescent="0.25">
      <c r="A8" s="2" t="s">
        <v>82</v>
      </c>
      <c r="C8" s="133" t="s">
        <v>0</v>
      </c>
      <c r="D8" s="134"/>
    </row>
    <row r="9" spans="1:4" x14ac:dyDescent="0.25">
      <c r="C9" s="4" t="s">
        <v>1</v>
      </c>
      <c r="D9" s="42"/>
    </row>
    <row r="10" spans="1:4" ht="14.25" customHeight="1" thickBot="1" x14ac:dyDescent="0.3">
      <c r="A10" s="5"/>
      <c r="B10" s="5"/>
      <c r="C10" s="5"/>
      <c r="D10" s="5"/>
    </row>
    <row r="11" spans="1:4" x14ac:dyDescent="0.25">
      <c r="A11" s="142" t="s">
        <v>2</v>
      </c>
      <c r="B11" s="143"/>
      <c r="C11" s="143"/>
      <c r="D11" s="144"/>
    </row>
    <row r="12" spans="1:4" x14ac:dyDescent="0.25">
      <c r="A12" s="26" t="s">
        <v>7</v>
      </c>
      <c r="B12" s="135"/>
      <c r="C12" s="135"/>
      <c r="D12" s="136"/>
    </row>
    <row r="13" spans="1:4" x14ac:dyDescent="0.25">
      <c r="A13" s="145" t="s">
        <v>3</v>
      </c>
      <c r="B13" s="147"/>
      <c r="C13" s="148"/>
      <c r="D13" s="149"/>
    </row>
    <row r="14" spans="1:4" x14ac:dyDescent="0.25">
      <c r="A14" s="146"/>
      <c r="B14" s="150"/>
      <c r="C14" s="151"/>
      <c r="D14" s="152"/>
    </row>
    <row r="15" spans="1:4" x14ac:dyDescent="0.25">
      <c r="A15" s="26" t="s">
        <v>4</v>
      </c>
      <c r="B15" s="135"/>
      <c r="C15" s="135"/>
      <c r="D15" s="136"/>
    </row>
    <row r="16" spans="1:4" x14ac:dyDescent="0.25">
      <c r="A16" s="26" t="s">
        <v>5</v>
      </c>
      <c r="B16" s="135"/>
      <c r="C16" s="135"/>
      <c r="D16" s="136"/>
    </row>
    <row r="17" spans="1:4" x14ac:dyDescent="0.25">
      <c r="A17" s="26" t="s">
        <v>6</v>
      </c>
      <c r="B17" s="135"/>
      <c r="C17" s="135"/>
      <c r="D17" s="136"/>
    </row>
    <row r="18" spans="1:4" ht="14.1" customHeight="1" x14ac:dyDescent="0.25">
      <c r="A18" s="127"/>
      <c r="B18" s="128"/>
      <c r="C18" s="128"/>
      <c r="D18" s="129"/>
    </row>
    <row r="19" spans="1:4" ht="31.7" customHeight="1" x14ac:dyDescent="0.25">
      <c r="A19" s="26" t="s">
        <v>8</v>
      </c>
      <c r="B19" s="139"/>
      <c r="C19" s="140"/>
      <c r="D19" s="141"/>
    </row>
    <row r="20" spans="1:4" x14ac:dyDescent="0.25">
      <c r="A20" s="26" t="s">
        <v>4</v>
      </c>
      <c r="B20" s="135"/>
      <c r="C20" s="135"/>
      <c r="D20" s="136"/>
    </row>
    <row r="21" spans="1:4" x14ac:dyDescent="0.25">
      <c r="A21" s="26" t="s">
        <v>5</v>
      </c>
      <c r="B21" s="135"/>
      <c r="C21" s="135"/>
      <c r="D21" s="136"/>
    </row>
    <row r="22" spans="1:4" ht="16.5" thickBot="1" x14ac:dyDescent="0.3">
      <c r="A22" s="24" t="s">
        <v>6</v>
      </c>
      <c r="B22" s="137"/>
      <c r="C22" s="137"/>
      <c r="D22" s="138"/>
    </row>
    <row r="23" spans="1:4" ht="14.1" customHeight="1" thickBot="1" x14ac:dyDescent="0.3"/>
    <row r="24" spans="1:4" x14ac:dyDescent="0.25">
      <c r="A24" s="156" t="s">
        <v>10</v>
      </c>
      <c r="B24" s="157"/>
      <c r="C24" s="157"/>
      <c r="D24" s="158"/>
    </row>
    <row r="25" spans="1:4" x14ac:dyDescent="0.25">
      <c r="A25" s="153" t="s">
        <v>9</v>
      </c>
      <c r="B25" s="154"/>
      <c r="C25" s="154"/>
      <c r="D25" s="155"/>
    </row>
    <row r="26" spans="1:4" ht="31.7" customHeight="1" x14ac:dyDescent="0.25">
      <c r="A26" s="159"/>
      <c r="B26" s="160"/>
      <c r="C26" s="160"/>
      <c r="D26" s="161"/>
    </row>
    <row r="27" spans="1:4" ht="22.5" customHeight="1" x14ac:dyDescent="0.25">
      <c r="A27" s="127" t="s">
        <v>33</v>
      </c>
      <c r="B27" s="128"/>
      <c r="C27" s="128"/>
      <c r="D27" s="129"/>
    </row>
    <row r="28" spans="1:4" ht="22.35" customHeight="1" x14ac:dyDescent="0.25">
      <c r="A28" s="127" t="s">
        <v>34</v>
      </c>
      <c r="B28" s="128"/>
      <c r="C28" s="128"/>
      <c r="D28" s="129"/>
    </row>
    <row r="29" spans="1:4" x14ac:dyDescent="0.25">
      <c r="A29" s="153" t="s">
        <v>70</v>
      </c>
      <c r="B29" s="154"/>
      <c r="C29" s="154"/>
      <c r="D29" s="155"/>
    </row>
    <row r="30" spans="1:4" ht="16.5" thickBot="1" x14ac:dyDescent="0.3">
      <c r="A30" s="13" t="s">
        <v>32</v>
      </c>
      <c r="B30" s="125" t="s">
        <v>31</v>
      </c>
      <c r="C30" s="125"/>
      <c r="D30" s="126"/>
    </row>
    <row r="31" spans="1:4" ht="11.25" customHeight="1" x14ac:dyDescent="0.25"/>
    <row r="32" spans="1:4" ht="36.75" customHeight="1" x14ac:dyDescent="0.25">
      <c r="A32" s="130" t="s">
        <v>166</v>
      </c>
      <c r="B32" s="130"/>
      <c r="C32" s="130"/>
      <c r="D32" s="130"/>
    </row>
  </sheetData>
  <sheetProtection password="CF7A" sheet="1" selectLockedCells="1"/>
  <mergeCells count="22">
    <mergeCell ref="A18:D18"/>
    <mergeCell ref="A27:D27"/>
    <mergeCell ref="A29:D29"/>
    <mergeCell ref="A24:D24"/>
    <mergeCell ref="A25:D25"/>
    <mergeCell ref="A26:D26"/>
    <mergeCell ref="B30:D30"/>
    <mergeCell ref="A28:D28"/>
    <mergeCell ref="A32:D32"/>
    <mergeCell ref="A6:D6"/>
    <mergeCell ref="C8:D8"/>
    <mergeCell ref="B21:D21"/>
    <mergeCell ref="B22:D22"/>
    <mergeCell ref="B19:D19"/>
    <mergeCell ref="B20:D20"/>
    <mergeCell ref="B12:D12"/>
    <mergeCell ref="B15:D15"/>
    <mergeCell ref="A11:D11"/>
    <mergeCell ref="A13:A14"/>
    <mergeCell ref="B13:D14"/>
    <mergeCell ref="B16:D16"/>
    <mergeCell ref="B17:D17"/>
  </mergeCells>
  <pageMargins left="0.7" right="0.7" top="0.70833333333333337" bottom="0.78740157499999996" header="0.3" footer="0.3"/>
  <pageSetup paperSize="9" orientation="portrait" r:id="rId1"/>
  <headerFooter>
    <oddHeader xml:space="preserve">&amp;R
</oddHeader>
    <oddFooter>&amp;L&amp;"Times New Roman,Standard"&amp;10Projektskizze im Rahmen des Landesprogrammes "Solidarisches Zusammenleben der Generationen"&amp;R&amp;"Times New Roman,Standard"&amp;10Seite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defaultSize="0" autoFill="0" autoLine="0" autoPict="0">
                <anchor moveWithCells="1">
                  <from>
                    <xdr:col>0</xdr:col>
                    <xdr:colOff>19050</xdr:colOff>
                    <xdr:row>29</xdr:row>
                    <xdr:rowOff>0</xdr:rowOff>
                  </from>
                  <to>
                    <xdr:col>0</xdr:col>
                    <xdr:colOff>361950</xdr:colOff>
                    <xdr:row>30</xdr:row>
                    <xdr:rowOff>9525</xdr:rowOff>
                  </to>
                </anchor>
              </controlPr>
            </control>
          </mc:Choice>
        </mc:AlternateContent>
        <mc:AlternateContent xmlns:mc="http://schemas.openxmlformats.org/markup-compatibility/2006">
          <mc:Choice Requires="x14">
            <control shapeId="5148" r:id="rId5" name="Check Box 28">
              <controlPr defaultSize="0" autoFill="0" autoLine="0" autoPict="0">
                <anchor moveWithCells="1">
                  <from>
                    <xdr:col>1</xdr:col>
                    <xdr:colOff>19050</xdr:colOff>
                    <xdr:row>29</xdr:row>
                    <xdr:rowOff>0</xdr:rowOff>
                  </from>
                  <to>
                    <xdr:col>1</xdr:col>
                    <xdr:colOff>361950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H42"/>
  <sheetViews>
    <sheetView showGridLines="0" tabSelected="1" view="pageLayout" topLeftCell="A18" zoomScaleNormal="100" workbookViewId="0">
      <selection activeCell="A24" sqref="A24:H24"/>
    </sheetView>
  </sheetViews>
  <sheetFormatPr baseColWidth="10" defaultRowHeight="15.75" x14ac:dyDescent="0.25"/>
  <cols>
    <col min="1" max="1" width="5.140625" style="1" customWidth="1"/>
    <col min="2" max="5" width="11.42578125" style="1"/>
    <col min="6" max="6" width="9.42578125" style="1" customWidth="1"/>
    <col min="7" max="7" width="17.28515625" style="1" customWidth="1"/>
    <col min="8" max="8" width="17.42578125" style="1" customWidth="1"/>
    <col min="9" max="16384" width="11.42578125" style="1"/>
  </cols>
  <sheetData>
    <row r="1" spans="1:8" ht="18.75" x14ac:dyDescent="0.3">
      <c r="A1" s="156" t="s">
        <v>127</v>
      </c>
      <c r="B1" s="157"/>
      <c r="C1" s="157"/>
      <c r="D1" s="157"/>
      <c r="E1" s="157"/>
      <c r="F1" s="157"/>
      <c r="G1" s="157"/>
      <c r="H1" s="158"/>
    </row>
    <row r="2" spans="1:8" ht="31.7" customHeight="1" x14ac:dyDescent="0.25">
      <c r="A2" s="165" t="s">
        <v>101</v>
      </c>
      <c r="B2" s="166"/>
      <c r="C2" s="166"/>
      <c r="D2" s="166"/>
      <c r="E2" s="166"/>
      <c r="F2" s="166"/>
      <c r="G2" s="166"/>
      <c r="H2" s="167"/>
    </row>
    <row r="3" spans="1:8" ht="47.45" customHeight="1" x14ac:dyDescent="0.25">
      <c r="A3" s="180" t="s">
        <v>116</v>
      </c>
      <c r="B3" s="181"/>
      <c r="C3" s="181"/>
      <c r="D3" s="181"/>
      <c r="E3" s="181"/>
      <c r="F3" s="181"/>
      <c r="G3" s="181"/>
      <c r="H3" s="182"/>
    </row>
    <row r="4" spans="1:8" x14ac:dyDescent="0.25">
      <c r="A4" s="195" t="s">
        <v>87</v>
      </c>
      <c r="B4" s="187"/>
      <c r="C4" s="188"/>
      <c r="D4" s="186" t="s">
        <v>94</v>
      </c>
      <c r="E4" s="187"/>
      <c r="F4" s="188"/>
      <c r="G4" s="200" t="s">
        <v>103</v>
      </c>
      <c r="H4" s="201"/>
    </row>
    <row r="5" spans="1:8" x14ac:dyDescent="0.25">
      <c r="A5" s="195" t="s">
        <v>88</v>
      </c>
      <c r="B5" s="187"/>
      <c r="C5" s="188"/>
      <c r="D5" s="186" t="s">
        <v>95</v>
      </c>
      <c r="E5" s="187"/>
      <c r="F5" s="188"/>
      <c r="G5" s="202"/>
      <c r="H5" s="203"/>
    </row>
    <row r="6" spans="1:8" ht="33.75" customHeight="1" x14ac:dyDescent="0.25">
      <c r="A6" s="195" t="s">
        <v>89</v>
      </c>
      <c r="B6" s="187"/>
      <c r="C6" s="188"/>
      <c r="D6" s="186" t="s">
        <v>96</v>
      </c>
      <c r="E6" s="187"/>
      <c r="F6" s="188"/>
      <c r="G6" s="202"/>
      <c r="H6" s="203"/>
    </row>
    <row r="7" spans="1:8" x14ac:dyDescent="0.25">
      <c r="A7" s="195" t="s">
        <v>90</v>
      </c>
      <c r="B7" s="187"/>
      <c r="C7" s="188"/>
      <c r="D7" s="186" t="s">
        <v>97</v>
      </c>
      <c r="E7" s="187"/>
      <c r="F7" s="188"/>
      <c r="G7" s="202"/>
      <c r="H7" s="203"/>
    </row>
    <row r="8" spans="1:8" x14ac:dyDescent="0.25">
      <c r="A8" s="195" t="s">
        <v>91</v>
      </c>
      <c r="B8" s="187"/>
      <c r="C8" s="188"/>
      <c r="D8" s="186" t="s">
        <v>98</v>
      </c>
      <c r="E8" s="187"/>
      <c r="F8" s="188"/>
      <c r="G8" s="202"/>
      <c r="H8" s="203"/>
    </row>
    <row r="9" spans="1:8" x14ac:dyDescent="0.25">
      <c r="A9" s="195" t="s">
        <v>92</v>
      </c>
      <c r="B9" s="187"/>
      <c r="C9" s="188"/>
      <c r="D9" s="189" t="s">
        <v>99</v>
      </c>
      <c r="E9" s="190"/>
      <c r="F9" s="191"/>
      <c r="G9" s="202"/>
      <c r="H9" s="203"/>
    </row>
    <row r="10" spans="1:8" ht="56.25" customHeight="1" x14ac:dyDescent="0.25">
      <c r="A10" s="195" t="s">
        <v>93</v>
      </c>
      <c r="B10" s="187"/>
      <c r="C10" s="188"/>
      <c r="D10" s="192"/>
      <c r="E10" s="193"/>
      <c r="F10" s="194"/>
      <c r="G10" s="192"/>
      <c r="H10" s="204"/>
    </row>
    <row r="11" spans="1:8" s="70" customFormat="1" ht="15.75" customHeight="1" x14ac:dyDescent="0.25">
      <c r="A11" s="177" t="s">
        <v>86</v>
      </c>
      <c r="B11" s="178"/>
      <c r="C11" s="178"/>
      <c r="D11" s="178"/>
      <c r="E11" s="178"/>
      <c r="F11" s="178"/>
      <c r="G11" s="178"/>
      <c r="H11" s="179"/>
    </row>
    <row r="12" spans="1:8" ht="79.349999999999994" customHeight="1" x14ac:dyDescent="0.25">
      <c r="A12" s="195" t="s">
        <v>126</v>
      </c>
      <c r="B12" s="187"/>
      <c r="C12" s="187"/>
      <c r="D12" s="187"/>
      <c r="E12" s="187"/>
      <c r="F12" s="187"/>
      <c r="G12" s="187"/>
      <c r="H12" s="196"/>
    </row>
    <row r="13" spans="1:8" ht="31.7" customHeight="1" x14ac:dyDescent="0.25">
      <c r="A13" s="180" t="s">
        <v>102</v>
      </c>
      <c r="B13" s="181"/>
      <c r="C13" s="181"/>
      <c r="D13" s="181"/>
      <c r="E13" s="181"/>
      <c r="F13" s="181"/>
      <c r="G13" s="181"/>
      <c r="H13" s="182"/>
    </row>
    <row r="14" spans="1:8" ht="158.85" customHeight="1" x14ac:dyDescent="0.25">
      <c r="A14" s="195" t="s">
        <v>126</v>
      </c>
      <c r="B14" s="187"/>
      <c r="C14" s="187"/>
      <c r="D14" s="187"/>
      <c r="E14" s="187"/>
      <c r="F14" s="187"/>
      <c r="G14" s="187"/>
      <c r="H14" s="196"/>
    </row>
    <row r="15" spans="1:8" ht="63.6" customHeight="1" x14ac:dyDescent="0.25">
      <c r="A15" s="180" t="s">
        <v>123</v>
      </c>
      <c r="B15" s="181"/>
      <c r="C15" s="181"/>
      <c r="D15" s="181"/>
      <c r="E15" s="181"/>
      <c r="F15" s="181"/>
      <c r="G15" s="181"/>
      <c r="H15" s="182"/>
    </row>
    <row r="16" spans="1:8" ht="183" customHeight="1" x14ac:dyDescent="0.25">
      <c r="A16" s="195" t="s">
        <v>126</v>
      </c>
      <c r="B16" s="187"/>
      <c r="C16" s="187"/>
      <c r="D16" s="187"/>
      <c r="E16" s="187"/>
      <c r="F16" s="187"/>
      <c r="G16" s="187"/>
      <c r="H16" s="196"/>
    </row>
    <row r="17" spans="1:8" ht="63.6" customHeight="1" x14ac:dyDescent="0.25">
      <c r="A17" s="180" t="s">
        <v>114</v>
      </c>
      <c r="B17" s="181"/>
      <c r="C17" s="181"/>
      <c r="D17" s="181"/>
      <c r="E17" s="181"/>
      <c r="F17" s="181"/>
      <c r="G17" s="181"/>
      <c r="H17" s="182"/>
    </row>
    <row r="18" spans="1:8" ht="79.349999999999994" customHeight="1" x14ac:dyDescent="0.25">
      <c r="A18" s="195" t="s">
        <v>126</v>
      </c>
      <c r="B18" s="187"/>
      <c r="C18" s="187"/>
      <c r="D18" s="187"/>
      <c r="E18" s="187"/>
      <c r="F18" s="187"/>
      <c r="G18" s="187"/>
      <c r="H18" s="196"/>
    </row>
    <row r="19" spans="1:8" ht="31.7" customHeight="1" x14ac:dyDescent="0.25">
      <c r="A19" s="180" t="s">
        <v>171</v>
      </c>
      <c r="B19" s="181"/>
      <c r="C19" s="181"/>
      <c r="D19" s="181"/>
      <c r="E19" s="181"/>
      <c r="F19" s="181"/>
      <c r="G19" s="181"/>
      <c r="H19" s="182"/>
    </row>
    <row r="20" spans="1:8" ht="79.349999999999994" customHeight="1" x14ac:dyDescent="0.25">
      <c r="A20" s="195" t="s">
        <v>126</v>
      </c>
      <c r="B20" s="187"/>
      <c r="C20" s="187"/>
      <c r="D20" s="187"/>
      <c r="E20" s="187"/>
      <c r="F20" s="187"/>
      <c r="G20" s="187"/>
      <c r="H20" s="196"/>
    </row>
    <row r="21" spans="1:8" ht="82.5" customHeight="1" x14ac:dyDescent="0.25">
      <c r="A21" s="180" t="s">
        <v>172</v>
      </c>
      <c r="B21" s="181"/>
      <c r="C21" s="181"/>
      <c r="D21" s="181"/>
      <c r="E21" s="181"/>
      <c r="F21" s="181"/>
      <c r="G21" s="181"/>
      <c r="H21" s="182"/>
    </row>
    <row r="22" spans="1:8" ht="114.75" customHeight="1" x14ac:dyDescent="0.25">
      <c r="A22" s="195" t="s">
        <v>126</v>
      </c>
      <c r="B22" s="187"/>
      <c r="C22" s="187"/>
      <c r="D22" s="187"/>
      <c r="E22" s="187"/>
      <c r="F22" s="187"/>
      <c r="G22" s="187"/>
      <c r="H22" s="196"/>
    </row>
    <row r="23" spans="1:8" ht="47.45" customHeight="1" x14ac:dyDescent="0.25">
      <c r="A23" s="183" t="s">
        <v>115</v>
      </c>
      <c r="B23" s="184"/>
      <c r="C23" s="184"/>
      <c r="D23" s="184"/>
      <c r="E23" s="184"/>
      <c r="F23" s="184"/>
      <c r="G23" s="184"/>
      <c r="H23" s="185"/>
    </row>
    <row r="24" spans="1:8" ht="79.349999999999994" customHeight="1" thickBot="1" x14ac:dyDescent="0.3">
      <c r="A24" s="197" t="s">
        <v>126</v>
      </c>
      <c r="B24" s="198"/>
      <c r="C24" s="198"/>
      <c r="D24" s="198"/>
      <c r="E24" s="198"/>
      <c r="F24" s="198"/>
      <c r="G24" s="198"/>
      <c r="H24" s="199"/>
    </row>
    <row r="25" spans="1:8" ht="15.75" hidden="1" customHeight="1" x14ac:dyDescent="0.25">
      <c r="A25" s="71"/>
      <c r="B25" s="71"/>
      <c r="C25" s="71"/>
      <c r="D25" s="71"/>
      <c r="E25" s="71"/>
      <c r="F25" s="71"/>
      <c r="G25" s="71"/>
      <c r="H25" s="71"/>
    </row>
    <row r="26" spans="1:8" ht="15.75" hidden="1" customHeight="1" x14ac:dyDescent="0.25">
      <c r="A26" s="68"/>
      <c r="B26" s="68"/>
      <c r="C26" s="68"/>
      <c r="D26" s="68"/>
      <c r="E26" s="68"/>
      <c r="F26" s="68"/>
      <c r="G26" s="68"/>
      <c r="H26" s="68"/>
    </row>
    <row r="27" spans="1:8" ht="15.75" hidden="1" customHeight="1" x14ac:dyDescent="0.25">
      <c r="A27" s="68"/>
      <c r="B27" s="68"/>
      <c r="C27" s="68"/>
      <c r="D27" s="68"/>
      <c r="E27" s="68"/>
      <c r="F27" s="68"/>
      <c r="G27" s="68"/>
      <c r="H27" s="68"/>
    </row>
    <row r="28" spans="1:8" ht="15.75" hidden="1" customHeight="1" x14ac:dyDescent="0.25">
      <c r="A28" s="68"/>
      <c r="B28" s="68"/>
      <c r="C28" s="68"/>
      <c r="D28" s="68"/>
      <c r="E28" s="68"/>
      <c r="F28" s="68"/>
      <c r="G28" s="68"/>
      <c r="H28" s="68"/>
    </row>
    <row r="29" spans="1:8" ht="15.75" hidden="1" customHeight="1" x14ac:dyDescent="0.25">
      <c r="A29" s="68"/>
      <c r="B29" s="68"/>
      <c r="C29" s="68"/>
      <c r="D29" s="68"/>
      <c r="E29" s="68"/>
      <c r="F29" s="68"/>
      <c r="G29" s="68"/>
      <c r="H29" s="68"/>
    </row>
    <row r="30" spans="1:8" ht="15.75" hidden="1" customHeight="1" x14ac:dyDescent="0.25">
      <c r="A30" s="68"/>
      <c r="B30" s="68"/>
      <c r="C30" s="68"/>
      <c r="D30" s="68"/>
      <c r="E30" s="68"/>
      <c r="F30" s="68"/>
      <c r="G30" s="68"/>
      <c r="H30" s="68"/>
    </row>
    <row r="31" spans="1:8" ht="15.75" hidden="1" customHeight="1" x14ac:dyDescent="0.25">
      <c r="A31" s="68"/>
      <c r="B31" s="68"/>
      <c r="C31" s="68"/>
      <c r="D31" s="68"/>
      <c r="E31" s="68"/>
      <c r="F31" s="68"/>
      <c r="G31" s="68"/>
      <c r="H31" s="68"/>
    </row>
    <row r="32" spans="1:8" ht="15.75" hidden="1" customHeight="1" x14ac:dyDescent="0.25">
      <c r="A32" s="68"/>
      <c r="B32" s="68"/>
      <c r="C32" s="68"/>
      <c r="D32" s="68"/>
      <c r="E32" s="68"/>
      <c r="F32" s="68"/>
      <c r="G32" s="68"/>
      <c r="H32" s="68"/>
    </row>
    <row r="33" spans="1:8" ht="15.75" hidden="1" customHeight="1" x14ac:dyDescent="0.25">
      <c r="A33" s="68"/>
      <c r="B33" s="68"/>
      <c r="C33" s="68"/>
      <c r="D33" s="68"/>
      <c r="E33" s="68"/>
      <c r="F33" s="68"/>
      <c r="G33" s="68"/>
      <c r="H33" s="68"/>
    </row>
    <row r="34" spans="1:8" ht="15.75" hidden="1" customHeight="1" x14ac:dyDescent="0.25">
      <c r="A34" s="68"/>
      <c r="B34" s="68"/>
      <c r="C34" s="68"/>
      <c r="D34" s="68"/>
      <c r="E34" s="68"/>
      <c r="F34" s="68"/>
      <c r="G34" s="68"/>
      <c r="H34" s="68"/>
    </row>
    <row r="35" spans="1:8" ht="16.5" hidden="1" customHeight="1" thickBot="1" x14ac:dyDescent="0.3">
      <c r="A35" s="69"/>
      <c r="B35" s="69"/>
      <c r="C35" s="69"/>
      <c r="D35" s="69"/>
      <c r="E35" s="69"/>
      <c r="F35" s="69"/>
      <c r="G35" s="69"/>
      <c r="H35" s="69"/>
    </row>
    <row r="36" spans="1:8" ht="16.5" thickBot="1" x14ac:dyDescent="0.3"/>
    <row r="37" spans="1:8" x14ac:dyDescent="0.25">
      <c r="A37" s="156" t="s">
        <v>100</v>
      </c>
      <c r="B37" s="157"/>
      <c r="C37" s="157"/>
      <c r="D37" s="157"/>
      <c r="E37" s="157"/>
      <c r="F37" s="157"/>
      <c r="G37" s="157"/>
      <c r="H37" s="158"/>
    </row>
    <row r="38" spans="1:8" ht="15.75" customHeight="1" x14ac:dyDescent="0.25">
      <c r="A38" s="169"/>
      <c r="B38" s="170"/>
      <c r="C38" s="170"/>
      <c r="D38" s="170"/>
      <c r="E38" s="170"/>
      <c r="F38" s="4" t="s">
        <v>35</v>
      </c>
      <c r="G38" s="25" t="s">
        <v>109</v>
      </c>
      <c r="H38" s="14" t="s">
        <v>36</v>
      </c>
    </row>
    <row r="39" spans="1:8" ht="31.7" customHeight="1" x14ac:dyDescent="0.25">
      <c r="A39" s="6">
        <v>1</v>
      </c>
      <c r="B39" s="171" t="s">
        <v>48</v>
      </c>
      <c r="C39" s="172"/>
      <c r="D39" s="172"/>
      <c r="E39" s="173"/>
      <c r="F39" s="12"/>
      <c r="G39" s="12"/>
      <c r="H39" s="16"/>
    </row>
    <row r="40" spans="1:8" x14ac:dyDescent="0.25">
      <c r="A40" s="85">
        <v>2</v>
      </c>
      <c r="B40" s="174" t="s">
        <v>30</v>
      </c>
      <c r="C40" s="174"/>
      <c r="D40" s="174"/>
      <c r="E40" s="174"/>
      <c r="F40" s="86"/>
      <c r="G40" s="86"/>
      <c r="H40" s="87"/>
    </row>
    <row r="41" spans="1:8" ht="37.5" customHeight="1" x14ac:dyDescent="0.25">
      <c r="A41" s="6">
        <v>3</v>
      </c>
      <c r="B41" s="162" t="s">
        <v>128</v>
      </c>
      <c r="C41" s="163"/>
      <c r="D41" s="163"/>
      <c r="E41" s="164"/>
      <c r="F41" s="12"/>
      <c r="G41" s="12"/>
      <c r="H41" s="16"/>
    </row>
    <row r="42" spans="1:8" s="3" customFormat="1" ht="31.7" customHeight="1" thickBot="1" x14ac:dyDescent="0.3">
      <c r="A42" s="15">
        <v>4</v>
      </c>
      <c r="B42" s="168" t="s">
        <v>110</v>
      </c>
      <c r="C42" s="168"/>
      <c r="D42" s="168"/>
      <c r="E42" s="168"/>
      <c r="F42" s="175" t="s">
        <v>121</v>
      </c>
      <c r="G42" s="175"/>
      <c r="H42" s="176"/>
    </row>
  </sheetData>
  <sheetProtection password="CF7A" sheet="1" formatRows="0" selectLockedCells="1"/>
  <mergeCells count="40">
    <mergeCell ref="A22:H22"/>
    <mergeCell ref="A20:H20"/>
    <mergeCell ref="A24:H24"/>
    <mergeCell ref="G4:H4"/>
    <mergeCell ref="G5:H10"/>
    <mergeCell ref="A21:H21"/>
    <mergeCell ref="A12:H12"/>
    <mergeCell ref="A14:H14"/>
    <mergeCell ref="A16:H16"/>
    <mergeCell ref="A18:H18"/>
    <mergeCell ref="A9:C9"/>
    <mergeCell ref="A10:C10"/>
    <mergeCell ref="D4:F4"/>
    <mergeCell ref="D5:F5"/>
    <mergeCell ref="D6:F6"/>
    <mergeCell ref="D7:F7"/>
    <mergeCell ref="D8:F8"/>
    <mergeCell ref="D9:F9"/>
    <mergeCell ref="D10:F10"/>
    <mergeCell ref="A4:C4"/>
    <mergeCell ref="A5:C5"/>
    <mergeCell ref="A6:C6"/>
    <mergeCell ref="A7:C7"/>
    <mergeCell ref="A8:C8"/>
    <mergeCell ref="B41:E41"/>
    <mergeCell ref="A1:H1"/>
    <mergeCell ref="A2:H2"/>
    <mergeCell ref="B42:E42"/>
    <mergeCell ref="A37:H37"/>
    <mergeCell ref="A38:E38"/>
    <mergeCell ref="B39:E39"/>
    <mergeCell ref="B40:E40"/>
    <mergeCell ref="F42:H42"/>
    <mergeCell ref="A11:H11"/>
    <mergeCell ref="A13:H13"/>
    <mergeCell ref="A15:H15"/>
    <mergeCell ref="A19:H19"/>
    <mergeCell ref="A23:H23"/>
    <mergeCell ref="A17:H17"/>
    <mergeCell ref="A3:H3"/>
  </mergeCells>
  <pageMargins left="0.39370078740157483" right="0.39370078740157483" top="0.27559055118110237" bottom="0.6692913385826772" header="0.15748031496062992" footer="0.31496062992125984"/>
  <pageSetup paperSize="9" orientation="portrait" r:id="rId1"/>
  <headerFooter>
    <oddFooter>&amp;L&amp;"Times New Roman,Standard"&amp;10Projektskizze im Rahmen des Landesprogrammes "Solidarisches Zusammenleben der Generationen"&amp;R&amp;"Times New Roman,Standard"&amp;10Seite 2</oddFooter>
    <firstFooter>&amp;LProjektskizze im Rahmen des Landesprogrammes "Solidarisches Zusammenleben der Generationen"</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200025</xdr:colOff>
                    <xdr:row>38</xdr:row>
                    <xdr:rowOff>85725</xdr:rowOff>
                  </from>
                  <to>
                    <xdr:col>5</xdr:col>
                    <xdr:colOff>504825</xdr:colOff>
                    <xdr:row>38</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200025</xdr:colOff>
                    <xdr:row>38</xdr:row>
                    <xdr:rowOff>457200</xdr:rowOff>
                  </from>
                  <to>
                    <xdr:col>5</xdr:col>
                    <xdr:colOff>504825</xdr:colOff>
                    <xdr:row>40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476250</xdr:colOff>
                    <xdr:row>38</xdr:row>
                    <xdr:rowOff>457200</xdr:rowOff>
                  </from>
                  <to>
                    <xdr:col>6</xdr:col>
                    <xdr:colOff>781050</xdr:colOff>
                    <xdr:row>40</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485775</xdr:colOff>
                    <xdr:row>38</xdr:row>
                    <xdr:rowOff>85725</xdr:rowOff>
                  </from>
                  <to>
                    <xdr:col>6</xdr:col>
                    <xdr:colOff>790575</xdr:colOff>
                    <xdr:row>38</xdr:row>
                    <xdr:rowOff>304800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495300</xdr:colOff>
                    <xdr:row>38</xdr:row>
                    <xdr:rowOff>457200</xdr:rowOff>
                  </from>
                  <to>
                    <xdr:col>7</xdr:col>
                    <xdr:colOff>800100</xdr:colOff>
                    <xdr:row>40</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7</xdr:col>
                    <xdr:colOff>485775</xdr:colOff>
                    <xdr:row>38</xdr:row>
                    <xdr:rowOff>85725</xdr:rowOff>
                  </from>
                  <to>
                    <xdr:col>7</xdr:col>
                    <xdr:colOff>790575</xdr:colOff>
                    <xdr:row>38</xdr:row>
                    <xdr:rowOff>304800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38100</xdr:colOff>
                    <xdr:row>2</xdr:row>
                    <xdr:rowOff>866775</xdr:rowOff>
                  </from>
                  <to>
                    <xdr:col>0</xdr:col>
                    <xdr:colOff>342900</xdr:colOff>
                    <xdr:row>4</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38100</xdr:colOff>
                    <xdr:row>3</xdr:row>
                    <xdr:rowOff>190500</xdr:rowOff>
                  </from>
                  <to>
                    <xdr:col>0</xdr:col>
                    <xdr:colOff>342900</xdr:colOff>
                    <xdr:row>5</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38100</xdr:colOff>
                    <xdr:row>4</xdr:row>
                    <xdr:rowOff>190500</xdr:rowOff>
                  </from>
                  <to>
                    <xdr:col>0</xdr:col>
                    <xdr:colOff>342900</xdr:colOff>
                    <xdr:row>5</xdr:row>
                    <xdr:rowOff>209550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38100</xdr:colOff>
                    <xdr:row>6</xdr:row>
                    <xdr:rowOff>190500</xdr:rowOff>
                  </from>
                  <to>
                    <xdr:col>0</xdr:col>
                    <xdr:colOff>342900</xdr:colOff>
                    <xdr:row>8</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38100</xdr:colOff>
                    <xdr:row>7</xdr:row>
                    <xdr:rowOff>190500</xdr:rowOff>
                  </from>
                  <to>
                    <xdr:col>0</xdr:col>
                    <xdr:colOff>342900</xdr:colOff>
                    <xdr:row>9</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0</xdr:col>
                    <xdr:colOff>38100</xdr:colOff>
                    <xdr:row>8</xdr:row>
                    <xdr:rowOff>190500</xdr:rowOff>
                  </from>
                  <to>
                    <xdr:col>0</xdr:col>
                    <xdr:colOff>342900</xdr:colOff>
                    <xdr:row>9</xdr:row>
                    <xdr:rowOff>209550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38100</xdr:colOff>
                    <xdr:row>2</xdr:row>
                    <xdr:rowOff>866775</xdr:rowOff>
                  </from>
                  <to>
                    <xdr:col>3</xdr:col>
                    <xdr:colOff>342900</xdr:colOff>
                    <xdr:row>4</xdr:row>
                    <xdr:rowOff>19050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38100</xdr:colOff>
                    <xdr:row>3</xdr:row>
                    <xdr:rowOff>866775</xdr:rowOff>
                  </from>
                  <to>
                    <xdr:col>3</xdr:col>
                    <xdr:colOff>342900</xdr:colOff>
                    <xdr:row>5</xdr:row>
                    <xdr:rowOff>19050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38100</xdr:colOff>
                    <xdr:row>4</xdr:row>
                    <xdr:rowOff>866775</xdr:rowOff>
                  </from>
                  <to>
                    <xdr:col>3</xdr:col>
                    <xdr:colOff>342900</xdr:colOff>
                    <xdr:row>5</xdr:row>
                    <xdr:rowOff>219075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38100</xdr:colOff>
                    <xdr:row>5</xdr:row>
                    <xdr:rowOff>866775</xdr:rowOff>
                  </from>
                  <to>
                    <xdr:col>3</xdr:col>
                    <xdr:colOff>342900</xdr:colOff>
                    <xdr:row>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38100</xdr:colOff>
                    <xdr:row>6</xdr:row>
                    <xdr:rowOff>866775</xdr:rowOff>
                  </from>
                  <to>
                    <xdr:col>3</xdr:col>
                    <xdr:colOff>342900</xdr:colOff>
                    <xdr:row>8</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38100</xdr:colOff>
                    <xdr:row>7</xdr:row>
                    <xdr:rowOff>866775</xdr:rowOff>
                  </from>
                  <to>
                    <xdr:col>3</xdr:col>
                    <xdr:colOff>342900</xdr:colOff>
                    <xdr:row>9</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0</xdr:col>
                    <xdr:colOff>38100</xdr:colOff>
                    <xdr:row>6</xdr:row>
                    <xdr:rowOff>0</xdr:rowOff>
                  </from>
                  <to>
                    <xdr:col>0</xdr:col>
                    <xdr:colOff>342900</xdr:colOff>
                    <xdr:row>7</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5</xdr:col>
                    <xdr:colOff>190500</xdr:colOff>
                    <xdr:row>40</xdr:row>
                    <xdr:rowOff>123825</xdr:rowOff>
                  </from>
                  <to>
                    <xdr:col>5</xdr:col>
                    <xdr:colOff>495300</xdr:colOff>
                    <xdr:row>40</xdr:row>
                    <xdr:rowOff>342900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6</xdr:col>
                    <xdr:colOff>457200</xdr:colOff>
                    <xdr:row>40</xdr:row>
                    <xdr:rowOff>123825</xdr:rowOff>
                  </from>
                  <to>
                    <xdr:col>6</xdr:col>
                    <xdr:colOff>762000</xdr:colOff>
                    <xdr:row>40</xdr:row>
                    <xdr:rowOff>342900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7</xdr:col>
                    <xdr:colOff>523875</xdr:colOff>
                    <xdr:row>40</xdr:row>
                    <xdr:rowOff>114300</xdr:rowOff>
                  </from>
                  <to>
                    <xdr:col>7</xdr:col>
                    <xdr:colOff>828675</xdr:colOff>
                    <xdr:row>40</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32"/>
  <sheetViews>
    <sheetView showGridLines="0" view="pageLayout" topLeftCell="A5" zoomScaleNormal="100" workbookViewId="0">
      <selection activeCell="C20" sqref="C20:D21"/>
    </sheetView>
  </sheetViews>
  <sheetFormatPr baseColWidth="10" defaultRowHeight="15.75" x14ac:dyDescent="0.25"/>
  <cols>
    <col min="1" max="1" width="23.7109375" style="1" customWidth="1"/>
    <col min="2" max="2" width="13.5703125" style="1" customWidth="1"/>
    <col min="3" max="3" width="11.42578125" style="1"/>
    <col min="4" max="4" width="13.7109375" style="1" customWidth="1"/>
    <col min="5" max="16384" width="11.42578125" style="1"/>
  </cols>
  <sheetData>
    <row r="1" spans="1:11" ht="16.5" hidden="1" thickBot="1" x14ac:dyDescent="0.3"/>
    <row r="2" spans="1:11" x14ac:dyDescent="0.25">
      <c r="A2" s="229" t="s">
        <v>65</v>
      </c>
      <c r="B2" s="230"/>
      <c r="C2" s="230"/>
      <c r="D2" s="230"/>
      <c r="E2" s="230"/>
      <c r="F2" s="231"/>
    </row>
    <row r="3" spans="1:11" x14ac:dyDescent="0.25">
      <c r="A3" s="244"/>
      <c r="B3" s="245"/>
      <c r="C3" s="245"/>
      <c r="D3" s="245"/>
      <c r="E3" s="245"/>
      <c r="F3" s="246"/>
    </row>
    <row r="4" spans="1:11" ht="15.75" customHeight="1" x14ac:dyDescent="0.25">
      <c r="A4" s="247" t="s">
        <v>66</v>
      </c>
      <c r="B4" s="248"/>
      <c r="C4" s="248"/>
      <c r="D4" s="248"/>
      <c r="E4" s="248"/>
      <c r="F4" s="249"/>
    </row>
    <row r="5" spans="1:11" ht="15.75" customHeight="1" x14ac:dyDescent="0.25">
      <c r="A5" s="50"/>
      <c r="B5" s="51"/>
      <c r="C5" s="51"/>
      <c r="D5" s="51"/>
      <c r="E5" s="51"/>
      <c r="F5" s="52"/>
    </row>
    <row r="6" spans="1:11" ht="48.75" customHeight="1" x14ac:dyDescent="0.25">
      <c r="A6" s="238" t="s">
        <v>120</v>
      </c>
      <c r="B6" s="239"/>
      <c r="C6" s="82"/>
      <c r="D6" s="81">
        <f>'Seite 4 - Anlage Personal'!P57+'Seite 5 - Anlage Sachausgaben'!C21</f>
        <v>32530</v>
      </c>
      <c r="E6" s="250"/>
      <c r="F6" s="251"/>
      <c r="G6" s="80"/>
      <c r="H6" s="28"/>
      <c r="I6" s="28"/>
      <c r="J6" s="28"/>
      <c r="K6" s="28"/>
    </row>
    <row r="7" spans="1:11" x14ac:dyDescent="0.25">
      <c r="A7" s="7"/>
      <c r="B7" s="8"/>
      <c r="C7" s="8"/>
      <c r="D7" s="8"/>
      <c r="E7" s="8"/>
      <c r="F7" s="9"/>
    </row>
    <row r="8" spans="1:11" x14ac:dyDescent="0.25">
      <c r="A8" s="7"/>
      <c r="B8" s="8"/>
      <c r="C8" s="8"/>
      <c r="D8" s="8"/>
      <c r="E8" s="8"/>
      <c r="F8" s="9"/>
    </row>
    <row r="9" spans="1:11" ht="15.75" customHeight="1" x14ac:dyDescent="0.25">
      <c r="A9" s="232" t="s">
        <v>54</v>
      </c>
      <c r="B9" s="233"/>
      <c r="C9" s="233"/>
      <c r="D9" s="233"/>
      <c r="E9" s="233"/>
      <c r="F9" s="234"/>
    </row>
    <row r="10" spans="1:11" ht="31.5" customHeight="1" x14ac:dyDescent="0.25">
      <c r="A10" s="18"/>
      <c r="B10" s="17"/>
      <c r="C10" s="17" t="s">
        <v>57</v>
      </c>
      <c r="D10" s="17"/>
      <c r="E10" s="208"/>
      <c r="F10" s="209"/>
    </row>
    <row r="11" spans="1:11" ht="15.75" customHeight="1" x14ac:dyDescent="0.25">
      <c r="A11" s="243" t="s">
        <v>111</v>
      </c>
      <c r="B11" s="174"/>
      <c r="C11" s="242">
        <f>ROUND('Seite 4 - Anlage Personal'!O57,2)</f>
        <v>39512.5</v>
      </c>
      <c r="D11" s="242"/>
      <c r="E11" s="212"/>
      <c r="F11" s="213"/>
    </row>
    <row r="12" spans="1:11" ht="15.75" customHeight="1" x14ac:dyDescent="0.25">
      <c r="A12" s="75">
        <f>'Seite 4 - Anlage Personal'!G57</f>
        <v>40</v>
      </c>
      <c r="B12" s="74" t="s">
        <v>112</v>
      </c>
      <c r="C12" s="72"/>
      <c r="D12" s="73"/>
      <c r="E12" s="63"/>
      <c r="F12" s="64"/>
    </row>
    <row r="13" spans="1:11" ht="15.75" customHeight="1" x14ac:dyDescent="0.25">
      <c r="A13" s="206" t="s">
        <v>15</v>
      </c>
      <c r="B13" s="207"/>
      <c r="C13" s="242">
        <f>ROUND('Seite 5 - Anlage Sachausgaben'!B21,2)</f>
        <v>1150</v>
      </c>
      <c r="D13" s="242"/>
      <c r="E13" s="212"/>
      <c r="F13" s="213"/>
    </row>
    <row r="14" spans="1:11" ht="15.75" customHeight="1" x14ac:dyDescent="0.25">
      <c r="A14" s="240" t="s">
        <v>11</v>
      </c>
      <c r="B14" s="241"/>
      <c r="C14" s="82"/>
      <c r="D14" s="83">
        <f>SUM(C11+C13)</f>
        <v>40662.5</v>
      </c>
      <c r="E14" s="236"/>
      <c r="F14" s="237"/>
    </row>
    <row r="15" spans="1:11" ht="15.75" customHeight="1" x14ac:dyDescent="0.25">
      <c r="A15" s="7"/>
      <c r="B15" s="8"/>
      <c r="C15" s="8"/>
      <c r="D15" s="8"/>
      <c r="E15" s="47"/>
      <c r="F15" s="48"/>
    </row>
    <row r="16" spans="1:11" ht="15.75" customHeight="1" x14ac:dyDescent="0.25">
      <c r="A16" s="7"/>
      <c r="B16" s="8"/>
      <c r="C16" s="8"/>
      <c r="D16" s="8"/>
      <c r="E16" s="8"/>
      <c r="F16" s="9"/>
    </row>
    <row r="17" spans="1:10" ht="15.75" customHeight="1" x14ac:dyDescent="0.25">
      <c r="A17" s="19" t="s">
        <v>55</v>
      </c>
      <c r="B17" s="8"/>
      <c r="C17" s="8"/>
      <c r="D17" s="8"/>
      <c r="E17" s="8"/>
      <c r="F17" s="9"/>
    </row>
    <row r="18" spans="1:10" ht="15.75" customHeight="1" x14ac:dyDescent="0.25">
      <c r="A18" s="7"/>
      <c r="B18" s="20"/>
      <c r="C18" s="20"/>
      <c r="D18" s="20"/>
      <c r="E18" s="20"/>
      <c r="F18" s="21"/>
    </row>
    <row r="19" spans="1:10" ht="51.75" customHeight="1" x14ac:dyDescent="0.25">
      <c r="A19" s="221" t="s">
        <v>67</v>
      </c>
      <c r="B19" s="222"/>
      <c r="C19" s="235">
        <v>7982.5</v>
      </c>
      <c r="D19" s="235"/>
      <c r="E19" s="22"/>
      <c r="F19" s="9"/>
    </row>
    <row r="20" spans="1:10" ht="48.75" customHeight="1" x14ac:dyDescent="0.25">
      <c r="A20" s="221" t="s">
        <v>168</v>
      </c>
      <c r="B20" s="222"/>
      <c r="C20" s="217">
        <v>150</v>
      </c>
      <c r="D20" s="218"/>
      <c r="E20" s="22"/>
      <c r="F20" s="9"/>
    </row>
    <row r="21" spans="1:10" ht="35.25" customHeight="1" x14ac:dyDescent="0.25">
      <c r="A21" s="210" t="s">
        <v>124</v>
      </c>
      <c r="B21" s="211"/>
      <c r="C21" s="219"/>
      <c r="D21" s="220"/>
      <c r="E21" s="49"/>
      <c r="F21" s="9"/>
    </row>
    <row r="22" spans="1:10" ht="27.75" customHeight="1" x14ac:dyDescent="0.25">
      <c r="A22" s="206" t="s">
        <v>12</v>
      </c>
      <c r="B22" s="207"/>
      <c r="C22" s="225"/>
      <c r="D22" s="225"/>
      <c r="E22" s="22"/>
      <c r="F22" s="9"/>
    </row>
    <row r="23" spans="1:10" ht="28.5" customHeight="1" x14ac:dyDescent="0.25">
      <c r="A23" s="206" t="s">
        <v>13</v>
      </c>
      <c r="B23" s="207"/>
      <c r="C23" s="225"/>
      <c r="D23" s="225"/>
      <c r="E23" s="22"/>
      <c r="F23" s="9"/>
    </row>
    <row r="24" spans="1:10" ht="64.5" customHeight="1" x14ac:dyDescent="0.25">
      <c r="A24" s="221" t="s">
        <v>165</v>
      </c>
      <c r="B24" s="222"/>
      <c r="C24" s="216">
        <f>IF(AND('Seite 6 - Anl. Zusatz Senioren'!A15&gt;0.9,D6&lt;1501),D6,(IF(D25&gt;80.5,"Fehler: maximal 80 % Förderung möglich",D6)))</f>
        <v>32530</v>
      </c>
      <c r="D24" s="216"/>
      <c r="F24" s="9"/>
      <c r="G24" s="28"/>
      <c r="H24" s="78"/>
      <c r="I24" s="28"/>
      <c r="J24" s="28"/>
    </row>
    <row r="25" spans="1:10" ht="15.75" customHeight="1" x14ac:dyDescent="0.25">
      <c r="A25" s="226" t="s">
        <v>122</v>
      </c>
      <c r="B25" s="172"/>
      <c r="C25" s="82"/>
      <c r="D25" s="81">
        <f>D6*100/D14</f>
        <v>80</v>
      </c>
      <c r="F25" s="9"/>
      <c r="G25" s="28"/>
      <c r="H25" s="78"/>
      <c r="I25" s="28"/>
      <c r="J25" s="28"/>
    </row>
    <row r="26" spans="1:10" ht="59.25" customHeight="1" x14ac:dyDescent="0.25">
      <c r="A26" s="223" t="s">
        <v>56</v>
      </c>
      <c r="B26" s="224"/>
      <c r="C26" s="205">
        <f>IF(SUM(C19:D24)=D14,SUM(C19:D24),"Finanzierung ungleich Ausgaben: Bitte korrigieren Sie die Werte.")</f>
        <v>40662.5</v>
      </c>
      <c r="D26" s="205"/>
      <c r="E26" s="22"/>
      <c r="F26" s="9"/>
      <c r="G26" s="28"/>
      <c r="H26" s="79"/>
      <c r="I26" s="28"/>
      <c r="J26" s="28"/>
    </row>
    <row r="27" spans="1:10" ht="16.5" thickBot="1" x14ac:dyDescent="0.3">
      <c r="A27" s="10"/>
      <c r="B27" s="5"/>
      <c r="C27" s="5"/>
      <c r="D27" s="5"/>
      <c r="E27" s="5"/>
      <c r="F27" s="11"/>
    </row>
    <row r="29" spans="1:10" x14ac:dyDescent="0.25">
      <c r="A29" s="227"/>
      <c r="B29" s="227"/>
      <c r="D29" s="227"/>
      <c r="E29" s="227"/>
      <c r="F29" s="227"/>
    </row>
    <row r="30" spans="1:10" x14ac:dyDescent="0.25">
      <c r="A30" s="228"/>
      <c r="B30" s="228"/>
      <c r="D30" s="228"/>
      <c r="E30" s="228"/>
      <c r="F30" s="228"/>
    </row>
    <row r="31" spans="1:10" ht="32.25" customHeight="1" x14ac:dyDescent="0.25">
      <c r="A31" s="215" t="s">
        <v>14</v>
      </c>
      <c r="B31" s="215"/>
      <c r="D31" s="214" t="s">
        <v>37</v>
      </c>
      <c r="E31" s="214"/>
      <c r="F31" s="214"/>
    </row>
    <row r="32" spans="1:10" ht="7.5" customHeight="1" x14ac:dyDescent="0.25">
      <c r="A32" s="8"/>
      <c r="B32" s="8"/>
    </row>
  </sheetData>
  <sheetProtection password="CF7A" sheet="1" selectLockedCells="1"/>
  <mergeCells count="33">
    <mergeCell ref="A2:F2"/>
    <mergeCell ref="A9:F9"/>
    <mergeCell ref="C19:D19"/>
    <mergeCell ref="E13:F13"/>
    <mergeCell ref="E14:F14"/>
    <mergeCell ref="A6:B6"/>
    <mergeCell ref="A14:B14"/>
    <mergeCell ref="C11:D11"/>
    <mergeCell ref="A11:B11"/>
    <mergeCell ref="A13:B13"/>
    <mergeCell ref="A3:F3"/>
    <mergeCell ref="A4:F4"/>
    <mergeCell ref="E6:F6"/>
    <mergeCell ref="A19:B19"/>
    <mergeCell ref="C13:D13"/>
    <mergeCell ref="D31:F31"/>
    <mergeCell ref="A31:B31"/>
    <mergeCell ref="C24:D24"/>
    <mergeCell ref="C20:D21"/>
    <mergeCell ref="A24:B24"/>
    <mergeCell ref="A26:B26"/>
    <mergeCell ref="C22:D22"/>
    <mergeCell ref="C23:D23"/>
    <mergeCell ref="A25:B25"/>
    <mergeCell ref="A29:B30"/>
    <mergeCell ref="A20:B20"/>
    <mergeCell ref="D29:F30"/>
    <mergeCell ref="C26:D26"/>
    <mergeCell ref="A22:B22"/>
    <mergeCell ref="A23:B23"/>
    <mergeCell ref="E10:F10"/>
    <mergeCell ref="A21:B21"/>
    <mergeCell ref="E11:F11"/>
  </mergeCells>
  <dataValidations count="1">
    <dataValidation showInputMessage="1" showErrorMessage="1" error="Bitte überprüfen Sie die Eingabe Diese muss 80% der Gesamtausgaben betragen." sqref="D25 C24 D24"/>
  </dataValidations>
  <pageMargins left="0.7" right="0.7" top="0.78740157499999996" bottom="0.78740157499999996" header="0.3" footer="0.3"/>
  <pageSetup paperSize="9" orientation="portrait" r:id="rId1"/>
  <headerFooter>
    <oddFooter>&amp;L&amp;"Times New Roman,Standard"&amp;10Projektskizze im Rahmen des Landesprogrammes "Solidarisches Zusammenleben der Generationen"&amp;R&amp;"Times New Roman,Standard"&amp;10Seite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60"/>
  <sheetViews>
    <sheetView showGridLines="0" view="pageLayout" topLeftCell="A34" zoomScaleNormal="100" workbookViewId="0">
      <selection activeCell="E7" sqref="E7"/>
    </sheetView>
  </sheetViews>
  <sheetFormatPr baseColWidth="10" defaultRowHeight="15.75" x14ac:dyDescent="0.25"/>
  <cols>
    <col min="1" max="3" width="11.42578125" style="1"/>
    <col min="4" max="4" width="11.140625" style="1" customWidth="1"/>
    <col min="5" max="5" width="11" style="1" customWidth="1"/>
    <col min="6" max="7" width="8.42578125" style="1" customWidth="1"/>
    <col min="8" max="8" width="8.5703125" style="1" customWidth="1"/>
    <col min="9" max="9" width="10.140625" style="1" customWidth="1"/>
    <col min="10" max="10" width="11.140625" style="1" customWidth="1"/>
    <col min="11" max="11" width="9.85546875" style="1" customWidth="1"/>
    <col min="12" max="12" width="10.140625" style="1" customWidth="1"/>
    <col min="13" max="13" width="10.28515625" style="1" customWidth="1"/>
    <col min="14" max="15" width="11.5703125" style="1" customWidth="1"/>
    <col min="16" max="16" width="13" style="1" bestFit="1" customWidth="1"/>
    <col min="17" max="16384" width="11.42578125" style="1"/>
  </cols>
  <sheetData>
    <row r="1" spans="1:18" x14ac:dyDescent="0.25">
      <c r="A1" s="256" t="s">
        <v>47</v>
      </c>
      <c r="B1" s="257"/>
      <c r="C1" s="257"/>
      <c r="D1" s="257"/>
      <c r="E1" s="257"/>
      <c r="F1" s="257"/>
      <c r="G1" s="257"/>
      <c r="H1" s="257"/>
      <c r="I1" s="257"/>
      <c r="J1" s="257"/>
      <c r="K1" s="257"/>
      <c r="L1" s="257"/>
      <c r="M1" s="257"/>
      <c r="N1" s="257"/>
      <c r="O1" s="257"/>
      <c r="P1" s="258"/>
    </row>
    <row r="2" spans="1:18" x14ac:dyDescent="0.25">
      <c r="A2" s="259"/>
      <c r="B2" s="260"/>
      <c r="C2" s="260"/>
      <c r="D2" s="260"/>
      <c r="E2" s="260"/>
      <c r="F2" s="260"/>
      <c r="G2" s="260"/>
      <c r="H2" s="260"/>
      <c r="I2" s="260"/>
      <c r="J2" s="260"/>
      <c r="K2" s="260"/>
      <c r="L2" s="260"/>
      <c r="M2" s="260"/>
      <c r="N2" s="260"/>
      <c r="O2" s="260"/>
      <c r="P2" s="261"/>
    </row>
    <row r="3" spans="1:18" ht="66" customHeight="1" x14ac:dyDescent="0.25">
      <c r="A3" s="240" t="s">
        <v>16</v>
      </c>
      <c r="B3" s="264" t="s">
        <v>17</v>
      </c>
      <c r="C3" s="255" t="s">
        <v>43</v>
      </c>
      <c r="D3" s="253" t="s">
        <v>46</v>
      </c>
      <c r="E3" s="254"/>
      <c r="F3" s="255" t="s">
        <v>83</v>
      </c>
      <c r="G3" s="255" t="s">
        <v>84</v>
      </c>
      <c r="H3" s="255" t="s">
        <v>44</v>
      </c>
      <c r="I3" s="253" t="s">
        <v>49</v>
      </c>
      <c r="J3" s="254"/>
      <c r="K3" s="262" t="s">
        <v>39</v>
      </c>
      <c r="L3" s="262"/>
      <c r="M3" s="262"/>
      <c r="N3" s="255" t="s">
        <v>42</v>
      </c>
      <c r="O3" s="252" t="s">
        <v>117</v>
      </c>
      <c r="P3" s="263" t="s">
        <v>118</v>
      </c>
      <c r="Q3" s="3"/>
      <c r="R3" s="3"/>
    </row>
    <row r="4" spans="1:18" ht="63" x14ac:dyDescent="0.25">
      <c r="A4" s="240"/>
      <c r="B4" s="224"/>
      <c r="C4" s="224"/>
      <c r="D4" s="61" t="s">
        <v>18</v>
      </c>
      <c r="E4" s="61" t="s">
        <v>19</v>
      </c>
      <c r="F4" s="252"/>
      <c r="G4" s="252"/>
      <c r="H4" s="252"/>
      <c r="I4" s="61" t="s">
        <v>38</v>
      </c>
      <c r="J4" s="60" t="s">
        <v>60</v>
      </c>
      <c r="K4" s="60" t="s">
        <v>40</v>
      </c>
      <c r="L4" s="60" t="s">
        <v>41</v>
      </c>
      <c r="M4" s="60" t="s">
        <v>45</v>
      </c>
      <c r="N4" s="252"/>
      <c r="O4" s="252"/>
      <c r="P4" s="263"/>
      <c r="Q4" s="3"/>
      <c r="R4" s="3"/>
    </row>
    <row r="5" spans="1:18" ht="54.75" x14ac:dyDescent="0.25">
      <c r="A5" s="33" t="s">
        <v>77</v>
      </c>
      <c r="B5" s="29" t="s">
        <v>52</v>
      </c>
      <c r="C5" s="29" t="s">
        <v>53</v>
      </c>
      <c r="D5" s="40">
        <v>45658</v>
      </c>
      <c r="E5" s="40">
        <v>46022</v>
      </c>
      <c r="F5" s="30">
        <v>40</v>
      </c>
      <c r="G5" s="30">
        <v>20</v>
      </c>
      <c r="H5" s="23">
        <f t="shared" ref="H5:H55" si="0">G5/40</f>
        <v>0.5</v>
      </c>
      <c r="I5" s="59">
        <v>3100</v>
      </c>
      <c r="J5" s="59">
        <v>38000</v>
      </c>
      <c r="K5" s="59">
        <v>7000</v>
      </c>
      <c r="L5" s="59">
        <v>500</v>
      </c>
      <c r="M5" s="59">
        <v>0</v>
      </c>
      <c r="N5" s="23">
        <f t="shared" ref="N5:N55" si="1">SUM(K5:M5)+J5</f>
        <v>45500</v>
      </c>
      <c r="O5" s="23">
        <f>((N5/F5*G5)*((MONTH(E5)-MONTH(D5)+1)/12))</f>
        <v>22750</v>
      </c>
      <c r="P5" s="77">
        <v>20000</v>
      </c>
    </row>
    <row r="6" spans="1:18" ht="54.75" x14ac:dyDescent="0.25">
      <c r="A6" s="33" t="s">
        <v>78</v>
      </c>
      <c r="B6" s="29" t="s">
        <v>79</v>
      </c>
      <c r="C6" s="29" t="s">
        <v>53</v>
      </c>
      <c r="D6" s="40">
        <v>45839</v>
      </c>
      <c r="E6" s="40">
        <v>46022</v>
      </c>
      <c r="F6" s="30">
        <v>20</v>
      </c>
      <c r="G6" s="30">
        <v>10</v>
      </c>
      <c r="H6" s="23">
        <f t="shared" si="0"/>
        <v>0.25</v>
      </c>
      <c r="I6" s="59">
        <v>1550</v>
      </c>
      <c r="J6" s="59">
        <v>18600</v>
      </c>
      <c r="K6" s="59">
        <v>3500</v>
      </c>
      <c r="L6" s="59">
        <v>250</v>
      </c>
      <c r="M6" s="59">
        <v>0</v>
      </c>
      <c r="N6" s="23">
        <f>SUM(K6:M6)+J6</f>
        <v>22350</v>
      </c>
      <c r="O6" s="23">
        <f t="shared" ref="O6" si="2">((N6/F6*G6)*((MONTH(E6)-MONTH(D6)+1)/12))</f>
        <v>5587.5</v>
      </c>
      <c r="P6" s="77">
        <v>1630</v>
      </c>
    </row>
    <row r="7" spans="1:18" ht="70.5" x14ac:dyDescent="0.25">
      <c r="A7" s="33" t="s">
        <v>80</v>
      </c>
      <c r="B7" s="29" t="s">
        <v>81</v>
      </c>
      <c r="C7" s="29" t="s">
        <v>53</v>
      </c>
      <c r="D7" s="40">
        <v>45658</v>
      </c>
      <c r="E7" s="40">
        <v>46022</v>
      </c>
      <c r="F7" s="30">
        <v>20</v>
      </c>
      <c r="G7" s="30">
        <v>10</v>
      </c>
      <c r="H7" s="23">
        <f t="shared" si="0"/>
        <v>0.25</v>
      </c>
      <c r="I7" s="59">
        <v>1550</v>
      </c>
      <c r="J7" s="59">
        <v>18600</v>
      </c>
      <c r="K7" s="59">
        <v>3500</v>
      </c>
      <c r="L7" s="59">
        <v>250</v>
      </c>
      <c r="M7" s="59">
        <v>0</v>
      </c>
      <c r="N7" s="23">
        <f t="shared" si="1"/>
        <v>22350</v>
      </c>
      <c r="O7" s="23">
        <f>((N7/F7*G7)*((MONTH(E7)-MONTH(D7)+1)/12))</f>
        <v>11175</v>
      </c>
      <c r="P7" s="77">
        <v>10000</v>
      </c>
    </row>
    <row r="8" spans="1:18" x14ac:dyDescent="0.25">
      <c r="A8" s="33"/>
      <c r="B8" s="29"/>
      <c r="C8" s="29"/>
      <c r="D8" s="40"/>
      <c r="E8" s="40"/>
      <c r="F8" s="30"/>
      <c r="G8" s="30"/>
      <c r="H8" s="23">
        <f t="shared" ref="H8:H19" si="3">G8/40</f>
        <v>0</v>
      </c>
      <c r="I8" s="103"/>
      <c r="J8" s="103"/>
      <c r="K8" s="103"/>
      <c r="L8" s="103"/>
      <c r="M8" s="103"/>
      <c r="N8" s="23">
        <f>SUM(K8:M8)+J8</f>
        <v>0</v>
      </c>
      <c r="O8" s="23" t="e">
        <f t="shared" ref="O8:O19" si="4">((N8/F8*G8)*((MONTH(E8)-MONTH(D8)+1)/12))</f>
        <v>#DIV/0!</v>
      </c>
      <c r="P8" s="77"/>
    </row>
    <row r="9" spans="1:18" x14ac:dyDescent="0.25">
      <c r="A9" s="33"/>
      <c r="B9" s="29"/>
      <c r="C9" s="29"/>
      <c r="D9" s="40"/>
      <c r="E9" s="40"/>
      <c r="F9" s="30"/>
      <c r="G9" s="30"/>
      <c r="H9" s="23">
        <f t="shared" si="3"/>
        <v>0</v>
      </c>
      <c r="I9" s="103"/>
      <c r="J9" s="103"/>
      <c r="K9" s="103"/>
      <c r="L9" s="103"/>
      <c r="M9" s="103"/>
      <c r="N9" s="23">
        <f t="shared" ref="N9:N19" si="5">SUM(K9:M9)+J9</f>
        <v>0</v>
      </c>
      <c r="O9" s="23" t="e">
        <f t="shared" si="4"/>
        <v>#DIV/0!</v>
      </c>
      <c r="P9" s="77"/>
    </row>
    <row r="10" spans="1:18" x14ac:dyDescent="0.25">
      <c r="A10" s="33"/>
      <c r="B10" s="29"/>
      <c r="C10" s="29"/>
      <c r="D10" s="40"/>
      <c r="E10" s="40"/>
      <c r="F10" s="30"/>
      <c r="G10" s="30"/>
      <c r="H10" s="23">
        <f t="shared" si="3"/>
        <v>0</v>
      </c>
      <c r="I10" s="103"/>
      <c r="J10" s="103"/>
      <c r="K10" s="103"/>
      <c r="L10" s="103"/>
      <c r="M10" s="103"/>
      <c r="N10" s="23">
        <f t="shared" si="5"/>
        <v>0</v>
      </c>
      <c r="O10" s="23" t="e">
        <f t="shared" si="4"/>
        <v>#DIV/0!</v>
      </c>
      <c r="P10" s="77"/>
    </row>
    <row r="11" spans="1:18" x14ac:dyDescent="0.25">
      <c r="A11" s="33"/>
      <c r="B11" s="29"/>
      <c r="C11" s="29"/>
      <c r="D11" s="40"/>
      <c r="E11" s="40"/>
      <c r="F11" s="30"/>
      <c r="G11" s="30"/>
      <c r="H11" s="23">
        <f t="shared" si="3"/>
        <v>0</v>
      </c>
      <c r="I11" s="103"/>
      <c r="J11" s="103"/>
      <c r="K11" s="103"/>
      <c r="L11" s="103"/>
      <c r="M11" s="103"/>
      <c r="N11" s="23">
        <f t="shared" si="5"/>
        <v>0</v>
      </c>
      <c r="O11" s="23" t="e">
        <f t="shared" si="4"/>
        <v>#DIV/0!</v>
      </c>
      <c r="P11" s="77"/>
    </row>
    <row r="12" spans="1:18" x14ac:dyDescent="0.25">
      <c r="A12" s="33"/>
      <c r="B12" s="29"/>
      <c r="C12" s="29"/>
      <c r="D12" s="40"/>
      <c r="E12" s="40"/>
      <c r="F12" s="30"/>
      <c r="G12" s="30"/>
      <c r="H12" s="23">
        <f t="shared" si="3"/>
        <v>0</v>
      </c>
      <c r="I12" s="103"/>
      <c r="J12" s="103"/>
      <c r="K12" s="103"/>
      <c r="L12" s="103"/>
      <c r="M12" s="103"/>
      <c r="N12" s="23">
        <f t="shared" si="5"/>
        <v>0</v>
      </c>
      <c r="O12" s="23" t="e">
        <f t="shared" si="4"/>
        <v>#DIV/0!</v>
      </c>
      <c r="P12" s="77"/>
    </row>
    <row r="13" spans="1:18" x14ac:dyDescent="0.25">
      <c r="A13" s="33"/>
      <c r="B13" s="29"/>
      <c r="C13" s="29"/>
      <c r="D13" s="40"/>
      <c r="E13" s="40"/>
      <c r="F13" s="30"/>
      <c r="G13" s="30"/>
      <c r="H13" s="23">
        <f t="shared" si="3"/>
        <v>0</v>
      </c>
      <c r="I13" s="103"/>
      <c r="J13" s="103"/>
      <c r="K13" s="103"/>
      <c r="L13" s="103"/>
      <c r="M13" s="103"/>
      <c r="N13" s="23">
        <f t="shared" si="5"/>
        <v>0</v>
      </c>
      <c r="O13" s="23" t="e">
        <f t="shared" si="4"/>
        <v>#DIV/0!</v>
      </c>
      <c r="P13" s="77"/>
    </row>
    <row r="14" spans="1:18" s="44" customFormat="1" ht="15.75" customHeight="1" x14ac:dyDescent="0.25">
      <c r="A14" s="104"/>
      <c r="B14" s="104"/>
      <c r="C14" s="104"/>
      <c r="D14" s="104"/>
      <c r="E14" s="104"/>
      <c r="F14" s="104"/>
      <c r="G14" s="104"/>
      <c r="H14" s="23">
        <f t="shared" si="3"/>
        <v>0</v>
      </c>
      <c r="I14" s="104"/>
      <c r="J14" s="104"/>
      <c r="K14" s="104"/>
      <c r="L14" s="104"/>
      <c r="M14" s="104"/>
      <c r="N14" s="23">
        <f t="shared" si="5"/>
        <v>0</v>
      </c>
      <c r="O14" s="23" t="e">
        <f t="shared" si="4"/>
        <v>#DIV/0!</v>
      </c>
      <c r="P14" s="104"/>
    </row>
    <row r="15" spans="1:18" x14ac:dyDescent="0.25">
      <c r="A15" s="33"/>
      <c r="B15" s="29"/>
      <c r="C15" s="29"/>
      <c r="D15" s="40"/>
      <c r="E15" s="40"/>
      <c r="F15" s="30"/>
      <c r="G15" s="30"/>
      <c r="H15" s="23">
        <f t="shared" si="3"/>
        <v>0</v>
      </c>
      <c r="I15" s="103"/>
      <c r="J15" s="103"/>
      <c r="K15" s="103"/>
      <c r="L15" s="103"/>
      <c r="M15" s="103"/>
      <c r="N15" s="23">
        <f t="shared" si="5"/>
        <v>0</v>
      </c>
      <c r="O15" s="23" t="e">
        <f t="shared" si="4"/>
        <v>#DIV/0!</v>
      </c>
      <c r="P15" s="77"/>
    </row>
    <row r="16" spans="1:18" x14ac:dyDescent="0.25">
      <c r="A16" s="33"/>
      <c r="B16" s="29"/>
      <c r="C16" s="29"/>
      <c r="D16" s="40"/>
      <c r="E16" s="40"/>
      <c r="F16" s="30"/>
      <c r="G16" s="30"/>
      <c r="H16" s="23">
        <f t="shared" si="3"/>
        <v>0</v>
      </c>
      <c r="I16" s="103"/>
      <c r="J16" s="103"/>
      <c r="K16" s="103"/>
      <c r="L16" s="103"/>
      <c r="M16" s="103"/>
      <c r="N16" s="23">
        <f t="shared" si="5"/>
        <v>0</v>
      </c>
      <c r="O16" s="23" t="e">
        <f t="shared" si="4"/>
        <v>#DIV/0!</v>
      </c>
      <c r="P16" s="77"/>
    </row>
    <row r="17" spans="1:16" ht="16.5" customHeight="1" x14ac:dyDescent="0.25">
      <c r="A17" s="32"/>
      <c r="B17" s="101"/>
      <c r="C17" s="101"/>
      <c r="D17" s="43"/>
      <c r="E17" s="43"/>
      <c r="F17" s="30"/>
      <c r="G17" s="30"/>
      <c r="H17" s="23">
        <f t="shared" si="3"/>
        <v>0</v>
      </c>
      <c r="I17" s="103"/>
      <c r="J17" s="103"/>
      <c r="K17" s="103"/>
      <c r="L17" s="103"/>
      <c r="M17" s="103"/>
      <c r="N17" s="23">
        <f t="shared" si="5"/>
        <v>0</v>
      </c>
      <c r="O17" s="23" t="e">
        <f t="shared" si="4"/>
        <v>#DIV/0!</v>
      </c>
      <c r="P17" s="77"/>
    </row>
    <row r="18" spans="1:16" x14ac:dyDescent="0.25">
      <c r="A18" s="32"/>
      <c r="B18" s="101"/>
      <c r="C18" s="101"/>
      <c r="D18" s="43"/>
      <c r="E18" s="43"/>
      <c r="F18" s="31"/>
      <c r="G18" s="31"/>
      <c r="H18" s="23">
        <f t="shared" si="3"/>
        <v>0</v>
      </c>
      <c r="I18" s="102"/>
      <c r="J18" s="102"/>
      <c r="K18" s="102"/>
      <c r="L18" s="102"/>
      <c r="M18" s="102"/>
      <c r="N18" s="23">
        <f t="shared" si="5"/>
        <v>0</v>
      </c>
      <c r="O18" s="23" t="e">
        <f t="shared" si="4"/>
        <v>#DIV/0!</v>
      </c>
      <c r="P18" s="77"/>
    </row>
    <row r="19" spans="1:16" x14ac:dyDescent="0.25">
      <c r="A19" s="32"/>
      <c r="B19" s="101"/>
      <c r="C19" s="101"/>
      <c r="D19" s="43"/>
      <c r="E19" s="43"/>
      <c r="F19" s="31"/>
      <c r="G19" s="31"/>
      <c r="H19" s="23">
        <f t="shared" si="3"/>
        <v>0</v>
      </c>
      <c r="I19" s="102"/>
      <c r="J19" s="102"/>
      <c r="K19" s="102"/>
      <c r="L19" s="102"/>
      <c r="M19" s="102"/>
      <c r="N19" s="23">
        <f t="shared" si="5"/>
        <v>0</v>
      </c>
      <c r="O19" s="23" t="e">
        <f t="shared" si="4"/>
        <v>#DIV/0!</v>
      </c>
      <c r="P19" s="77"/>
    </row>
    <row r="20" spans="1:16" x14ac:dyDescent="0.25">
      <c r="A20" s="33"/>
      <c r="B20" s="29"/>
      <c r="C20" s="29"/>
      <c r="D20" s="40"/>
      <c r="E20" s="40"/>
      <c r="F20" s="30"/>
      <c r="G20" s="30"/>
      <c r="H20" s="23">
        <f t="shared" si="0"/>
        <v>0</v>
      </c>
      <c r="I20" s="103"/>
      <c r="J20" s="103"/>
      <c r="K20" s="103"/>
      <c r="L20" s="103"/>
      <c r="M20" s="103"/>
      <c r="N20" s="23">
        <f>SUM(K20:M20)+J20</f>
        <v>0</v>
      </c>
      <c r="O20" s="23" t="e">
        <f t="shared" ref="O20:O31" si="6">((N20/F20*G20)*((MONTH(E20)-MONTH(D20)+1)/12))</f>
        <v>#DIV/0!</v>
      </c>
      <c r="P20" s="77"/>
    </row>
    <row r="21" spans="1:16" x14ac:dyDescent="0.25">
      <c r="A21" s="33"/>
      <c r="B21" s="29"/>
      <c r="C21" s="29"/>
      <c r="D21" s="40"/>
      <c r="E21" s="40"/>
      <c r="F21" s="30"/>
      <c r="G21" s="30"/>
      <c r="H21" s="23">
        <f t="shared" si="0"/>
        <v>0</v>
      </c>
      <c r="I21" s="103"/>
      <c r="J21" s="103"/>
      <c r="K21" s="103"/>
      <c r="L21" s="103"/>
      <c r="M21" s="103"/>
      <c r="N21" s="23">
        <f t="shared" ref="N21:N31" si="7">SUM(K21:M21)+J21</f>
        <v>0</v>
      </c>
      <c r="O21" s="23" t="e">
        <f t="shared" si="6"/>
        <v>#DIV/0!</v>
      </c>
      <c r="P21" s="77"/>
    </row>
    <row r="22" spans="1:16" x14ac:dyDescent="0.25">
      <c r="A22" s="33"/>
      <c r="B22" s="29"/>
      <c r="C22" s="29"/>
      <c r="D22" s="40"/>
      <c r="E22" s="40"/>
      <c r="F22" s="30"/>
      <c r="G22" s="30"/>
      <c r="H22" s="23">
        <f t="shared" si="0"/>
        <v>0</v>
      </c>
      <c r="I22" s="103"/>
      <c r="J22" s="103"/>
      <c r="K22" s="103"/>
      <c r="L22" s="103"/>
      <c r="M22" s="103"/>
      <c r="N22" s="23">
        <f t="shared" si="7"/>
        <v>0</v>
      </c>
      <c r="O22" s="23" t="e">
        <f t="shared" si="6"/>
        <v>#DIV/0!</v>
      </c>
      <c r="P22" s="77"/>
    </row>
    <row r="23" spans="1:16" x14ac:dyDescent="0.25">
      <c r="A23" s="33"/>
      <c r="B23" s="29"/>
      <c r="C23" s="29"/>
      <c r="D23" s="40"/>
      <c r="E23" s="40"/>
      <c r="F23" s="30"/>
      <c r="G23" s="30"/>
      <c r="H23" s="23">
        <f t="shared" si="0"/>
        <v>0</v>
      </c>
      <c r="I23" s="103"/>
      <c r="J23" s="103"/>
      <c r="K23" s="103"/>
      <c r="L23" s="103"/>
      <c r="M23" s="103"/>
      <c r="N23" s="23">
        <f t="shared" si="7"/>
        <v>0</v>
      </c>
      <c r="O23" s="23" t="e">
        <f t="shared" si="6"/>
        <v>#DIV/0!</v>
      </c>
      <c r="P23" s="77"/>
    </row>
    <row r="24" spans="1:16" x14ac:dyDescent="0.25">
      <c r="A24" s="33"/>
      <c r="B24" s="29"/>
      <c r="C24" s="29"/>
      <c r="D24" s="40"/>
      <c r="E24" s="40"/>
      <c r="F24" s="30"/>
      <c r="G24" s="30"/>
      <c r="H24" s="23">
        <f t="shared" si="0"/>
        <v>0</v>
      </c>
      <c r="I24" s="103"/>
      <c r="J24" s="103"/>
      <c r="K24" s="103"/>
      <c r="L24" s="103"/>
      <c r="M24" s="103"/>
      <c r="N24" s="23">
        <f t="shared" si="7"/>
        <v>0</v>
      </c>
      <c r="O24" s="23" t="e">
        <f t="shared" si="6"/>
        <v>#DIV/0!</v>
      </c>
      <c r="P24" s="77"/>
    </row>
    <row r="25" spans="1:16" x14ac:dyDescent="0.25">
      <c r="A25" s="33"/>
      <c r="B25" s="29"/>
      <c r="C25" s="29"/>
      <c r="D25" s="40"/>
      <c r="E25" s="40"/>
      <c r="F25" s="30"/>
      <c r="G25" s="30"/>
      <c r="H25" s="23">
        <f t="shared" si="0"/>
        <v>0</v>
      </c>
      <c r="I25" s="103"/>
      <c r="J25" s="103"/>
      <c r="K25" s="103"/>
      <c r="L25" s="103"/>
      <c r="M25" s="103"/>
      <c r="N25" s="23">
        <f t="shared" si="7"/>
        <v>0</v>
      </c>
      <c r="O25" s="23" t="e">
        <f t="shared" si="6"/>
        <v>#DIV/0!</v>
      </c>
      <c r="P25" s="77"/>
    </row>
    <row r="26" spans="1:16" s="44" customFormat="1" ht="15.75" customHeight="1" x14ac:dyDescent="0.25">
      <c r="A26" s="104"/>
      <c r="B26" s="104"/>
      <c r="C26" s="104"/>
      <c r="D26" s="104"/>
      <c r="E26" s="104"/>
      <c r="F26" s="104"/>
      <c r="G26" s="104"/>
      <c r="H26" s="23">
        <f t="shared" si="0"/>
        <v>0</v>
      </c>
      <c r="I26" s="104"/>
      <c r="J26" s="104"/>
      <c r="K26" s="104"/>
      <c r="L26" s="104"/>
      <c r="M26" s="104"/>
      <c r="N26" s="23">
        <f t="shared" si="7"/>
        <v>0</v>
      </c>
      <c r="O26" s="23" t="e">
        <f t="shared" si="6"/>
        <v>#DIV/0!</v>
      </c>
      <c r="P26" s="104"/>
    </row>
    <row r="27" spans="1:16" x14ac:dyDescent="0.25">
      <c r="A27" s="33"/>
      <c r="B27" s="29"/>
      <c r="C27" s="29"/>
      <c r="D27" s="40"/>
      <c r="E27" s="40"/>
      <c r="F27" s="30"/>
      <c r="G27" s="30"/>
      <c r="H27" s="23">
        <f t="shared" si="0"/>
        <v>0</v>
      </c>
      <c r="I27" s="103"/>
      <c r="J27" s="103"/>
      <c r="K27" s="103"/>
      <c r="L27" s="103"/>
      <c r="M27" s="103"/>
      <c r="N27" s="23">
        <f t="shared" si="7"/>
        <v>0</v>
      </c>
      <c r="O27" s="23" t="e">
        <f t="shared" si="6"/>
        <v>#DIV/0!</v>
      </c>
      <c r="P27" s="77"/>
    </row>
    <row r="28" spans="1:16" x14ac:dyDescent="0.25">
      <c r="A28" s="33"/>
      <c r="B28" s="29"/>
      <c r="C28" s="29"/>
      <c r="D28" s="40"/>
      <c r="E28" s="40"/>
      <c r="F28" s="30"/>
      <c r="G28" s="30"/>
      <c r="H28" s="23">
        <f t="shared" si="0"/>
        <v>0</v>
      </c>
      <c r="I28" s="103"/>
      <c r="J28" s="103"/>
      <c r="K28" s="103"/>
      <c r="L28" s="103"/>
      <c r="M28" s="103"/>
      <c r="N28" s="23">
        <f t="shared" si="7"/>
        <v>0</v>
      </c>
      <c r="O28" s="23" t="e">
        <f t="shared" si="6"/>
        <v>#DIV/0!</v>
      </c>
      <c r="P28" s="77"/>
    </row>
    <row r="29" spans="1:16" ht="16.5" customHeight="1" x14ac:dyDescent="0.25">
      <c r="A29" s="32"/>
      <c r="B29" s="101"/>
      <c r="C29" s="101"/>
      <c r="D29" s="43"/>
      <c r="E29" s="43"/>
      <c r="F29" s="30"/>
      <c r="G29" s="30"/>
      <c r="H29" s="23">
        <f t="shared" si="0"/>
        <v>0</v>
      </c>
      <c r="I29" s="103"/>
      <c r="J29" s="103"/>
      <c r="K29" s="103"/>
      <c r="L29" s="103"/>
      <c r="M29" s="103"/>
      <c r="N29" s="23">
        <f t="shared" si="7"/>
        <v>0</v>
      </c>
      <c r="O29" s="23" t="e">
        <f t="shared" si="6"/>
        <v>#DIV/0!</v>
      </c>
      <c r="P29" s="77"/>
    </row>
    <row r="30" spans="1:16" x14ac:dyDescent="0.25">
      <c r="A30" s="32"/>
      <c r="B30" s="101"/>
      <c r="C30" s="101"/>
      <c r="D30" s="43"/>
      <c r="E30" s="43"/>
      <c r="F30" s="31"/>
      <c r="G30" s="31"/>
      <c r="H30" s="23">
        <f t="shared" si="0"/>
        <v>0</v>
      </c>
      <c r="I30" s="102"/>
      <c r="J30" s="102"/>
      <c r="K30" s="102"/>
      <c r="L30" s="102"/>
      <c r="M30" s="102"/>
      <c r="N30" s="23">
        <f t="shared" si="7"/>
        <v>0</v>
      </c>
      <c r="O30" s="23" t="e">
        <f t="shared" si="6"/>
        <v>#DIV/0!</v>
      </c>
      <c r="P30" s="77"/>
    </row>
    <row r="31" spans="1:16" x14ac:dyDescent="0.25">
      <c r="A31" s="32"/>
      <c r="B31" s="101"/>
      <c r="C31" s="101"/>
      <c r="D31" s="43"/>
      <c r="E31" s="43"/>
      <c r="F31" s="31"/>
      <c r="G31" s="31"/>
      <c r="H31" s="23">
        <f t="shared" si="0"/>
        <v>0</v>
      </c>
      <c r="I31" s="102"/>
      <c r="J31" s="102"/>
      <c r="K31" s="102"/>
      <c r="L31" s="102"/>
      <c r="M31" s="102"/>
      <c r="N31" s="23">
        <f t="shared" si="7"/>
        <v>0</v>
      </c>
      <c r="O31" s="23" t="e">
        <f t="shared" si="6"/>
        <v>#DIV/0!</v>
      </c>
      <c r="P31" s="77"/>
    </row>
    <row r="32" spans="1:16" x14ac:dyDescent="0.25">
      <c r="A32" s="33"/>
      <c r="B32" s="29"/>
      <c r="C32" s="29"/>
      <c r="D32" s="40"/>
      <c r="E32" s="40"/>
      <c r="F32" s="30"/>
      <c r="G32" s="30"/>
      <c r="H32" s="23">
        <f t="shared" ref="H32:H43" si="8">G32/40</f>
        <v>0</v>
      </c>
      <c r="I32" s="103"/>
      <c r="J32" s="103"/>
      <c r="K32" s="103"/>
      <c r="L32" s="103"/>
      <c r="M32" s="103"/>
      <c r="N32" s="23">
        <f>SUM(K32:M32)+J32</f>
        <v>0</v>
      </c>
      <c r="O32" s="23" t="e">
        <f t="shared" ref="O32:O43" si="9">((N32/F32*G32)*((MONTH(E32)-MONTH(D32)+1)/12))</f>
        <v>#DIV/0!</v>
      </c>
      <c r="P32" s="77"/>
    </row>
    <row r="33" spans="1:16" x14ac:dyDescent="0.25">
      <c r="A33" s="33"/>
      <c r="B33" s="29"/>
      <c r="C33" s="29"/>
      <c r="D33" s="40"/>
      <c r="E33" s="40"/>
      <c r="F33" s="30"/>
      <c r="G33" s="30"/>
      <c r="H33" s="23">
        <f t="shared" si="8"/>
        <v>0</v>
      </c>
      <c r="I33" s="103"/>
      <c r="J33" s="103"/>
      <c r="K33" s="103"/>
      <c r="L33" s="103"/>
      <c r="M33" s="103"/>
      <c r="N33" s="23">
        <f t="shared" ref="N33:N43" si="10">SUM(K33:M33)+J33</f>
        <v>0</v>
      </c>
      <c r="O33" s="23" t="e">
        <f t="shared" si="9"/>
        <v>#DIV/0!</v>
      </c>
      <c r="P33" s="77"/>
    </row>
    <row r="34" spans="1:16" x14ac:dyDescent="0.25">
      <c r="A34" s="33"/>
      <c r="B34" s="29"/>
      <c r="C34" s="29"/>
      <c r="D34" s="40"/>
      <c r="E34" s="40"/>
      <c r="F34" s="30"/>
      <c r="G34" s="30"/>
      <c r="H34" s="23">
        <f t="shared" si="8"/>
        <v>0</v>
      </c>
      <c r="I34" s="103"/>
      <c r="J34" s="103"/>
      <c r="K34" s="103"/>
      <c r="L34" s="103"/>
      <c r="M34" s="103"/>
      <c r="N34" s="23">
        <f t="shared" si="10"/>
        <v>0</v>
      </c>
      <c r="O34" s="23" t="e">
        <f t="shared" si="9"/>
        <v>#DIV/0!</v>
      </c>
      <c r="P34" s="77"/>
    </row>
    <row r="35" spans="1:16" x14ac:dyDescent="0.25">
      <c r="A35" s="33"/>
      <c r="B35" s="29"/>
      <c r="C35" s="29"/>
      <c r="D35" s="40"/>
      <c r="E35" s="40"/>
      <c r="F35" s="30"/>
      <c r="G35" s="30"/>
      <c r="H35" s="23">
        <f t="shared" si="8"/>
        <v>0</v>
      </c>
      <c r="I35" s="103"/>
      <c r="J35" s="103"/>
      <c r="K35" s="103"/>
      <c r="L35" s="103"/>
      <c r="M35" s="103"/>
      <c r="N35" s="23">
        <f t="shared" si="10"/>
        <v>0</v>
      </c>
      <c r="O35" s="23" t="e">
        <f t="shared" si="9"/>
        <v>#DIV/0!</v>
      </c>
      <c r="P35" s="77"/>
    </row>
    <row r="36" spans="1:16" x14ac:dyDescent="0.25">
      <c r="A36" s="33"/>
      <c r="B36" s="29"/>
      <c r="C36" s="29"/>
      <c r="D36" s="40"/>
      <c r="E36" s="40"/>
      <c r="F36" s="30"/>
      <c r="G36" s="30"/>
      <c r="H36" s="23">
        <f t="shared" si="8"/>
        <v>0</v>
      </c>
      <c r="I36" s="103"/>
      <c r="J36" s="103"/>
      <c r="K36" s="103"/>
      <c r="L36" s="103"/>
      <c r="M36" s="103"/>
      <c r="N36" s="23">
        <f t="shared" si="10"/>
        <v>0</v>
      </c>
      <c r="O36" s="23" t="e">
        <f t="shared" si="9"/>
        <v>#DIV/0!</v>
      </c>
      <c r="P36" s="77"/>
    </row>
    <row r="37" spans="1:16" x14ac:dyDescent="0.25">
      <c r="A37" s="33"/>
      <c r="B37" s="29"/>
      <c r="C37" s="29"/>
      <c r="D37" s="40"/>
      <c r="E37" s="40"/>
      <c r="F37" s="30"/>
      <c r="G37" s="30"/>
      <c r="H37" s="23">
        <f t="shared" si="8"/>
        <v>0</v>
      </c>
      <c r="I37" s="103"/>
      <c r="J37" s="103"/>
      <c r="K37" s="103"/>
      <c r="L37" s="103"/>
      <c r="M37" s="103"/>
      <c r="N37" s="23">
        <f t="shared" si="10"/>
        <v>0</v>
      </c>
      <c r="O37" s="23" t="e">
        <f t="shared" si="9"/>
        <v>#DIV/0!</v>
      </c>
      <c r="P37" s="77"/>
    </row>
    <row r="38" spans="1:16" s="44" customFormat="1" ht="15.75" customHeight="1" x14ac:dyDescent="0.25">
      <c r="A38" s="104"/>
      <c r="B38" s="104"/>
      <c r="C38" s="104"/>
      <c r="D38" s="104"/>
      <c r="E38" s="104"/>
      <c r="F38" s="104"/>
      <c r="G38" s="104"/>
      <c r="H38" s="23">
        <f t="shared" si="8"/>
        <v>0</v>
      </c>
      <c r="I38" s="104"/>
      <c r="J38" s="104"/>
      <c r="K38" s="104"/>
      <c r="L38" s="104"/>
      <c r="M38" s="104"/>
      <c r="N38" s="23">
        <f t="shared" si="10"/>
        <v>0</v>
      </c>
      <c r="O38" s="23" t="e">
        <f t="shared" si="9"/>
        <v>#DIV/0!</v>
      </c>
      <c r="P38" s="104"/>
    </row>
    <row r="39" spans="1:16" x14ac:dyDescent="0.25">
      <c r="A39" s="33"/>
      <c r="B39" s="29"/>
      <c r="C39" s="29"/>
      <c r="D39" s="40"/>
      <c r="E39" s="40"/>
      <c r="F39" s="30"/>
      <c r="G39" s="30"/>
      <c r="H39" s="23">
        <f t="shared" si="8"/>
        <v>0</v>
      </c>
      <c r="I39" s="103"/>
      <c r="J39" s="103"/>
      <c r="K39" s="103"/>
      <c r="L39" s="103"/>
      <c r="M39" s="103"/>
      <c r="N39" s="23">
        <f t="shared" si="10"/>
        <v>0</v>
      </c>
      <c r="O39" s="23" t="e">
        <f t="shared" si="9"/>
        <v>#DIV/0!</v>
      </c>
      <c r="P39" s="77"/>
    </row>
    <row r="40" spans="1:16" x14ac:dyDescent="0.25">
      <c r="A40" s="33"/>
      <c r="B40" s="29"/>
      <c r="C40" s="29"/>
      <c r="D40" s="40"/>
      <c r="E40" s="40"/>
      <c r="F40" s="30"/>
      <c r="G40" s="30"/>
      <c r="H40" s="23">
        <f t="shared" si="8"/>
        <v>0</v>
      </c>
      <c r="I40" s="103"/>
      <c r="J40" s="103"/>
      <c r="K40" s="103"/>
      <c r="L40" s="103"/>
      <c r="M40" s="103"/>
      <c r="N40" s="23">
        <f t="shared" si="10"/>
        <v>0</v>
      </c>
      <c r="O40" s="23" t="e">
        <f t="shared" si="9"/>
        <v>#DIV/0!</v>
      </c>
      <c r="P40" s="77"/>
    </row>
    <row r="41" spans="1:16" ht="16.5" customHeight="1" x14ac:dyDescent="0.25">
      <c r="A41" s="32"/>
      <c r="B41" s="101"/>
      <c r="C41" s="101"/>
      <c r="D41" s="43"/>
      <c r="E41" s="43"/>
      <c r="F41" s="30"/>
      <c r="G41" s="30"/>
      <c r="H41" s="23">
        <f t="shared" si="8"/>
        <v>0</v>
      </c>
      <c r="I41" s="103"/>
      <c r="J41" s="103"/>
      <c r="K41" s="103"/>
      <c r="L41" s="103"/>
      <c r="M41" s="103"/>
      <c r="N41" s="23">
        <f t="shared" si="10"/>
        <v>0</v>
      </c>
      <c r="O41" s="23" t="e">
        <f t="shared" si="9"/>
        <v>#DIV/0!</v>
      </c>
      <c r="P41" s="77"/>
    </row>
    <row r="42" spans="1:16" x14ac:dyDescent="0.25">
      <c r="A42" s="32"/>
      <c r="B42" s="101"/>
      <c r="C42" s="101"/>
      <c r="D42" s="43"/>
      <c r="E42" s="43"/>
      <c r="F42" s="31"/>
      <c r="G42" s="31"/>
      <c r="H42" s="23">
        <f t="shared" si="8"/>
        <v>0</v>
      </c>
      <c r="I42" s="102"/>
      <c r="J42" s="102"/>
      <c r="K42" s="102"/>
      <c r="L42" s="102"/>
      <c r="M42" s="102"/>
      <c r="N42" s="23">
        <f t="shared" si="10"/>
        <v>0</v>
      </c>
      <c r="O42" s="23" t="e">
        <f t="shared" si="9"/>
        <v>#DIV/0!</v>
      </c>
      <c r="P42" s="77"/>
    </row>
    <row r="43" spans="1:16" x14ac:dyDescent="0.25">
      <c r="A43" s="32"/>
      <c r="B43" s="101"/>
      <c r="C43" s="101"/>
      <c r="D43" s="43"/>
      <c r="E43" s="43"/>
      <c r="F43" s="31"/>
      <c r="G43" s="31"/>
      <c r="H43" s="23">
        <f t="shared" si="8"/>
        <v>0</v>
      </c>
      <c r="I43" s="102"/>
      <c r="J43" s="102"/>
      <c r="K43" s="102"/>
      <c r="L43" s="102"/>
      <c r="M43" s="102"/>
      <c r="N43" s="23">
        <f t="shared" si="10"/>
        <v>0</v>
      </c>
      <c r="O43" s="23" t="e">
        <f t="shared" si="9"/>
        <v>#DIV/0!</v>
      </c>
      <c r="P43" s="77"/>
    </row>
    <row r="44" spans="1:16" x14ac:dyDescent="0.25">
      <c r="A44" s="33"/>
      <c r="B44" s="29"/>
      <c r="C44" s="29"/>
      <c r="D44" s="40"/>
      <c r="E44" s="40"/>
      <c r="F44" s="30"/>
      <c r="G44" s="30"/>
      <c r="H44" s="23">
        <f t="shared" si="0"/>
        <v>0</v>
      </c>
      <c r="I44" s="59"/>
      <c r="J44" s="59"/>
      <c r="K44" s="59"/>
      <c r="L44" s="59"/>
      <c r="M44" s="59"/>
      <c r="N44" s="23">
        <f>SUM(K44:M44)+J44</f>
        <v>0</v>
      </c>
      <c r="O44" s="23" t="e">
        <f t="shared" ref="O44:O55" si="11">((N44/F44*G44)*((MONTH(E44)-MONTH(D44)+1)/12))</f>
        <v>#DIV/0!</v>
      </c>
      <c r="P44" s="77"/>
    </row>
    <row r="45" spans="1:16" x14ac:dyDescent="0.25">
      <c r="A45" s="33"/>
      <c r="B45" s="29"/>
      <c r="C45" s="29"/>
      <c r="D45" s="40"/>
      <c r="E45" s="40"/>
      <c r="F45" s="30"/>
      <c r="G45" s="30"/>
      <c r="H45" s="23">
        <f t="shared" si="0"/>
        <v>0</v>
      </c>
      <c r="I45" s="59"/>
      <c r="J45" s="59"/>
      <c r="K45" s="59"/>
      <c r="L45" s="59"/>
      <c r="M45" s="59"/>
      <c r="N45" s="23">
        <f t="shared" si="1"/>
        <v>0</v>
      </c>
      <c r="O45" s="23" t="e">
        <f t="shared" si="11"/>
        <v>#DIV/0!</v>
      </c>
      <c r="P45" s="77"/>
    </row>
    <row r="46" spans="1:16" x14ac:dyDescent="0.25">
      <c r="A46" s="33"/>
      <c r="B46" s="29"/>
      <c r="C46" s="29"/>
      <c r="D46" s="40"/>
      <c r="E46" s="40"/>
      <c r="F46" s="30"/>
      <c r="G46" s="30"/>
      <c r="H46" s="23">
        <f t="shared" si="0"/>
        <v>0</v>
      </c>
      <c r="I46" s="59"/>
      <c r="J46" s="59"/>
      <c r="K46" s="59"/>
      <c r="L46" s="59"/>
      <c r="M46" s="59"/>
      <c r="N46" s="23">
        <f t="shared" si="1"/>
        <v>0</v>
      </c>
      <c r="O46" s="23" t="e">
        <f t="shared" si="11"/>
        <v>#DIV/0!</v>
      </c>
      <c r="P46" s="77"/>
    </row>
    <row r="47" spans="1:16" x14ac:dyDescent="0.25">
      <c r="A47" s="33"/>
      <c r="B47" s="29"/>
      <c r="C47" s="29"/>
      <c r="D47" s="40"/>
      <c r="E47" s="40"/>
      <c r="F47" s="30"/>
      <c r="G47" s="30"/>
      <c r="H47" s="23">
        <f t="shared" si="0"/>
        <v>0</v>
      </c>
      <c r="I47" s="59"/>
      <c r="J47" s="59"/>
      <c r="K47" s="59"/>
      <c r="L47" s="59"/>
      <c r="M47" s="59"/>
      <c r="N47" s="23">
        <f t="shared" si="1"/>
        <v>0</v>
      </c>
      <c r="O47" s="23" t="e">
        <f t="shared" si="11"/>
        <v>#DIV/0!</v>
      </c>
      <c r="P47" s="77"/>
    </row>
    <row r="48" spans="1:16" x14ac:dyDescent="0.25">
      <c r="A48" s="33"/>
      <c r="B48" s="29"/>
      <c r="C48" s="29"/>
      <c r="D48" s="40"/>
      <c r="E48" s="40"/>
      <c r="F48" s="30"/>
      <c r="G48" s="30"/>
      <c r="H48" s="23">
        <f t="shared" si="0"/>
        <v>0</v>
      </c>
      <c r="I48" s="59"/>
      <c r="J48" s="59"/>
      <c r="K48" s="59"/>
      <c r="L48" s="59"/>
      <c r="M48" s="59"/>
      <c r="N48" s="23">
        <f t="shared" si="1"/>
        <v>0</v>
      </c>
      <c r="O48" s="23" t="e">
        <f t="shared" si="11"/>
        <v>#DIV/0!</v>
      </c>
      <c r="P48" s="77"/>
    </row>
    <row r="49" spans="1:16" x14ac:dyDescent="0.25">
      <c r="A49" s="33"/>
      <c r="B49" s="29"/>
      <c r="C49" s="29"/>
      <c r="D49" s="40"/>
      <c r="E49" s="40"/>
      <c r="F49" s="30"/>
      <c r="G49" s="30"/>
      <c r="H49" s="23">
        <f t="shared" si="0"/>
        <v>0</v>
      </c>
      <c r="I49" s="59"/>
      <c r="J49" s="59"/>
      <c r="K49" s="59"/>
      <c r="L49" s="59"/>
      <c r="M49" s="59"/>
      <c r="N49" s="23">
        <f t="shared" si="1"/>
        <v>0</v>
      </c>
      <c r="O49" s="23" t="e">
        <f t="shared" si="11"/>
        <v>#DIV/0!</v>
      </c>
      <c r="P49" s="77"/>
    </row>
    <row r="50" spans="1:16" s="44" customFormat="1" ht="15.75" customHeight="1" x14ac:dyDescent="0.25">
      <c r="A50" s="104"/>
      <c r="B50" s="104"/>
      <c r="C50" s="104"/>
      <c r="D50" s="104"/>
      <c r="E50" s="104"/>
      <c r="F50" s="104"/>
      <c r="G50" s="104"/>
      <c r="H50" s="23">
        <f t="shared" si="0"/>
        <v>0</v>
      </c>
      <c r="I50" s="104"/>
      <c r="J50" s="104"/>
      <c r="K50" s="104"/>
      <c r="L50" s="104"/>
      <c r="M50" s="104"/>
      <c r="N50" s="23">
        <f t="shared" si="1"/>
        <v>0</v>
      </c>
      <c r="O50" s="23" t="e">
        <f t="shared" si="11"/>
        <v>#DIV/0!</v>
      </c>
      <c r="P50" s="104"/>
    </row>
    <row r="51" spans="1:16" x14ac:dyDescent="0.25">
      <c r="A51" s="33"/>
      <c r="B51" s="29"/>
      <c r="C51" s="29"/>
      <c r="D51" s="40"/>
      <c r="E51" s="40"/>
      <c r="F51" s="30"/>
      <c r="G51" s="30"/>
      <c r="H51" s="23">
        <f t="shared" si="0"/>
        <v>0</v>
      </c>
      <c r="I51" s="59"/>
      <c r="J51" s="59"/>
      <c r="K51" s="59"/>
      <c r="L51" s="59"/>
      <c r="M51" s="59"/>
      <c r="N51" s="23">
        <f t="shared" si="1"/>
        <v>0</v>
      </c>
      <c r="O51" s="23" t="e">
        <f t="shared" si="11"/>
        <v>#DIV/0!</v>
      </c>
      <c r="P51" s="77"/>
    </row>
    <row r="52" spans="1:16" x14ac:dyDescent="0.25">
      <c r="A52" s="33"/>
      <c r="B52" s="29"/>
      <c r="C52" s="29"/>
      <c r="D52" s="40"/>
      <c r="E52" s="40"/>
      <c r="F52" s="30"/>
      <c r="G52" s="30"/>
      <c r="H52" s="23">
        <f t="shared" si="0"/>
        <v>0</v>
      </c>
      <c r="I52" s="59"/>
      <c r="J52" s="59"/>
      <c r="K52" s="59"/>
      <c r="L52" s="59"/>
      <c r="M52" s="59"/>
      <c r="N52" s="23">
        <f t="shared" si="1"/>
        <v>0</v>
      </c>
      <c r="O52" s="23" t="e">
        <f t="shared" si="11"/>
        <v>#DIV/0!</v>
      </c>
      <c r="P52" s="77"/>
    </row>
    <row r="53" spans="1:16" ht="16.5" customHeight="1" x14ac:dyDescent="0.25">
      <c r="A53" s="32"/>
      <c r="B53" s="57"/>
      <c r="C53" s="57"/>
      <c r="D53" s="43"/>
      <c r="E53" s="43"/>
      <c r="F53" s="30"/>
      <c r="G53" s="30"/>
      <c r="H53" s="23">
        <f t="shared" si="0"/>
        <v>0</v>
      </c>
      <c r="I53" s="59"/>
      <c r="J53" s="59"/>
      <c r="K53" s="59"/>
      <c r="L53" s="59"/>
      <c r="M53" s="59"/>
      <c r="N53" s="23">
        <f t="shared" si="1"/>
        <v>0</v>
      </c>
      <c r="O53" s="23" t="e">
        <f t="shared" si="11"/>
        <v>#DIV/0!</v>
      </c>
      <c r="P53" s="77"/>
    </row>
    <row r="54" spans="1:16" x14ac:dyDescent="0.25">
      <c r="A54" s="32"/>
      <c r="B54" s="57"/>
      <c r="C54" s="57"/>
      <c r="D54" s="43"/>
      <c r="E54" s="43"/>
      <c r="F54" s="31"/>
      <c r="G54" s="31"/>
      <c r="H54" s="23">
        <f t="shared" si="0"/>
        <v>0</v>
      </c>
      <c r="I54" s="58"/>
      <c r="J54" s="58"/>
      <c r="K54" s="58"/>
      <c r="L54" s="58"/>
      <c r="M54" s="58"/>
      <c r="N54" s="23">
        <f t="shared" si="1"/>
        <v>0</v>
      </c>
      <c r="O54" s="23" t="e">
        <f t="shared" si="11"/>
        <v>#DIV/0!</v>
      </c>
      <c r="P54" s="77"/>
    </row>
    <row r="55" spans="1:16" x14ac:dyDescent="0.25">
      <c r="A55" s="32"/>
      <c r="B55" s="57"/>
      <c r="C55" s="57"/>
      <c r="D55" s="43"/>
      <c r="E55" s="43"/>
      <c r="F55" s="31"/>
      <c r="G55" s="31"/>
      <c r="H55" s="23">
        <f t="shared" si="0"/>
        <v>0</v>
      </c>
      <c r="I55" s="58"/>
      <c r="J55" s="58"/>
      <c r="K55" s="58"/>
      <c r="L55" s="58"/>
      <c r="M55" s="58"/>
      <c r="N55" s="23">
        <f t="shared" si="1"/>
        <v>0</v>
      </c>
      <c r="O55" s="23" t="e">
        <f t="shared" si="11"/>
        <v>#DIV/0!</v>
      </c>
      <c r="P55" s="77"/>
    </row>
    <row r="56" spans="1:16" x14ac:dyDescent="0.25">
      <c r="A56" s="7"/>
      <c r="B56" s="8"/>
      <c r="C56" s="8"/>
      <c r="D56" s="8"/>
      <c r="E56" s="8"/>
      <c r="F56" s="8"/>
      <c r="G56" s="8"/>
      <c r="H56" s="8"/>
      <c r="I56" s="8"/>
      <c r="J56" s="8"/>
      <c r="K56" s="8"/>
      <c r="L56" s="8"/>
      <c r="M56" s="8"/>
      <c r="N56" s="8"/>
      <c r="O56" s="8"/>
      <c r="P56" s="9"/>
    </row>
    <row r="57" spans="1:16" x14ac:dyDescent="0.25">
      <c r="A57" s="223" t="s">
        <v>20</v>
      </c>
      <c r="B57" s="252"/>
      <c r="C57" s="252"/>
      <c r="D57" s="252"/>
      <c r="E57" s="252"/>
      <c r="F57" s="38">
        <f t="shared" ref="F57:M57" si="12">SUM(F5:F55)</f>
        <v>80</v>
      </c>
      <c r="G57" s="38">
        <f t="shared" si="12"/>
        <v>40</v>
      </c>
      <c r="H57" s="38">
        <f t="shared" si="12"/>
        <v>1</v>
      </c>
      <c r="I57" s="38">
        <f t="shared" si="12"/>
        <v>6200</v>
      </c>
      <c r="J57" s="38">
        <f t="shared" si="12"/>
        <v>75200</v>
      </c>
      <c r="K57" s="38">
        <f t="shared" si="12"/>
        <v>14000</v>
      </c>
      <c r="L57" s="38">
        <f t="shared" si="12"/>
        <v>1000</v>
      </c>
      <c r="M57" s="38">
        <f t="shared" si="12"/>
        <v>0</v>
      </c>
      <c r="N57" s="38">
        <f>SUM(N5:N55)</f>
        <v>90200</v>
      </c>
      <c r="O57" s="76">
        <f>SUMIF(O5:O55,"&gt;1")</f>
        <v>39512.5</v>
      </c>
      <c r="P57" s="39">
        <f>SUMIF(P5:P55,"&gt;1")</f>
        <v>31630</v>
      </c>
    </row>
    <row r="58" spans="1:16" x14ac:dyDescent="0.25">
      <c r="A58" s="34"/>
      <c r="B58" s="8"/>
      <c r="C58" s="8"/>
      <c r="D58" s="8"/>
      <c r="E58" s="8"/>
      <c r="F58" s="8"/>
      <c r="G58" s="8"/>
      <c r="H58" s="8"/>
      <c r="I58" s="8"/>
      <c r="J58" s="8"/>
      <c r="K58" s="8"/>
      <c r="L58" s="8"/>
      <c r="M58" s="8"/>
      <c r="N58" s="8"/>
      <c r="O58" s="8"/>
      <c r="P58" s="9"/>
    </row>
    <row r="59" spans="1:16" s="8" customFormat="1" x14ac:dyDescent="0.25">
      <c r="A59" s="7" t="s">
        <v>50</v>
      </c>
      <c r="P59" s="9"/>
    </row>
    <row r="60" spans="1:16" ht="16.5" thickBot="1" x14ac:dyDescent="0.3">
      <c r="A60" s="10" t="s">
        <v>51</v>
      </c>
      <c r="B60" s="5"/>
      <c r="C60" s="5"/>
      <c r="D60" s="5"/>
      <c r="E60" s="5"/>
      <c r="F60" s="5"/>
      <c r="G60" s="5"/>
      <c r="H60" s="5"/>
      <c r="I60" s="5"/>
      <c r="J60" s="5"/>
      <c r="K60" s="5"/>
      <c r="L60" s="5"/>
      <c r="M60" s="5"/>
      <c r="N60" s="5"/>
      <c r="O60" s="5"/>
      <c r="P60" s="11"/>
    </row>
  </sheetData>
  <sheetProtection password="CF7A" sheet="1" selectLockedCells="1"/>
  <mergeCells count="15">
    <mergeCell ref="A57:E57"/>
    <mergeCell ref="D3:E3"/>
    <mergeCell ref="G3:G4"/>
    <mergeCell ref="F3:F4"/>
    <mergeCell ref="A1:P1"/>
    <mergeCell ref="A2:P2"/>
    <mergeCell ref="H3:H4"/>
    <mergeCell ref="I3:J3"/>
    <mergeCell ref="K3:M3"/>
    <mergeCell ref="P3:P4"/>
    <mergeCell ref="N3:N4"/>
    <mergeCell ref="A3:A4"/>
    <mergeCell ref="B3:B4"/>
    <mergeCell ref="C3:C4"/>
    <mergeCell ref="O3:O4"/>
  </mergeCells>
  <pageMargins left="0.43" right="0.7" top="0.78740157499999996" bottom="0.78740157499999996" header="0.3" footer="0.3"/>
  <pageSetup paperSize="9" scale="79" orientation="landscape" r:id="rId1"/>
  <headerFooter>
    <oddFooter>&amp;L&amp;"Times New Roman,Standard"&amp;10Projektskizze im Rahmen des Landesprogrammes "Solidarisches Zusammenleben der Generationen"&amp;R&amp;"Times New Roman,Standard"&amp;10Seite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21"/>
  <sheetViews>
    <sheetView showGridLines="0" view="pageLayout" zoomScaleNormal="100" workbookViewId="0">
      <selection activeCell="B4" sqref="B4"/>
    </sheetView>
  </sheetViews>
  <sheetFormatPr baseColWidth="10" defaultRowHeight="15.75" x14ac:dyDescent="0.25"/>
  <cols>
    <col min="1" max="1" width="46.28515625" style="1" customWidth="1"/>
    <col min="2" max="2" width="28.140625" style="1" customWidth="1"/>
    <col min="3" max="3" width="28.85546875" style="1" customWidth="1"/>
    <col min="4" max="4" width="4.85546875" style="1" customWidth="1"/>
    <col min="5" max="5" width="11.42578125" style="1"/>
    <col min="6" max="6" width="10.140625" style="1" customWidth="1"/>
    <col min="7" max="16384" width="11.42578125" style="1"/>
  </cols>
  <sheetData>
    <row r="1" spans="1:6" x14ac:dyDescent="0.25">
      <c r="A1" s="268" t="s">
        <v>21</v>
      </c>
      <c r="B1" s="269"/>
      <c r="C1" s="269"/>
      <c r="D1" s="269"/>
      <c r="E1" s="269"/>
      <c r="F1" s="270"/>
    </row>
    <row r="2" spans="1:6" ht="42.75" customHeight="1" x14ac:dyDescent="0.25">
      <c r="A2" s="306" t="s">
        <v>173</v>
      </c>
      <c r="B2" s="307"/>
      <c r="C2" s="307"/>
      <c r="D2" s="307"/>
      <c r="E2" s="307"/>
      <c r="F2" s="308"/>
    </row>
    <row r="3" spans="1:6" ht="50.25" customHeight="1" x14ac:dyDescent="0.25">
      <c r="A3" s="35" t="s">
        <v>22</v>
      </c>
      <c r="B3" s="27" t="s">
        <v>29</v>
      </c>
      <c r="C3" s="65" t="s">
        <v>72</v>
      </c>
      <c r="D3" s="271" t="s">
        <v>73</v>
      </c>
      <c r="E3" s="272"/>
      <c r="F3" s="273"/>
    </row>
    <row r="4" spans="1:6" x14ac:dyDescent="0.25">
      <c r="A4" s="6" t="s">
        <v>104</v>
      </c>
      <c r="B4" s="62">
        <v>1000</v>
      </c>
      <c r="C4" s="62">
        <v>800</v>
      </c>
      <c r="D4" s="274"/>
      <c r="E4" s="275"/>
      <c r="F4" s="276"/>
    </row>
    <row r="5" spans="1:6" x14ac:dyDescent="0.25">
      <c r="A5" s="6" t="s">
        <v>125</v>
      </c>
      <c r="B5" s="62"/>
      <c r="C5" s="62"/>
      <c r="D5" s="274"/>
      <c r="E5" s="275"/>
      <c r="F5" s="276"/>
    </row>
    <row r="6" spans="1:6" ht="31.5" x14ac:dyDescent="0.25">
      <c r="A6" s="66" t="s">
        <v>107</v>
      </c>
      <c r="B6" s="67"/>
      <c r="C6" s="67"/>
      <c r="D6" s="274"/>
      <c r="E6" s="275"/>
      <c r="F6" s="276"/>
    </row>
    <row r="7" spans="1:6" ht="31.5" x14ac:dyDescent="0.25">
      <c r="A7" s="66" t="s">
        <v>105</v>
      </c>
      <c r="B7" s="67"/>
      <c r="C7" s="67"/>
      <c r="D7" s="274"/>
      <c r="E7" s="275"/>
      <c r="F7" s="276"/>
    </row>
    <row r="8" spans="1:6" x14ac:dyDescent="0.25">
      <c r="A8" s="6" t="s">
        <v>85</v>
      </c>
      <c r="B8" s="62">
        <v>150</v>
      </c>
      <c r="C8" s="62">
        <v>100</v>
      </c>
      <c r="D8" s="274"/>
      <c r="E8" s="275"/>
      <c r="F8" s="276"/>
    </row>
    <row r="9" spans="1:6" x14ac:dyDescent="0.25">
      <c r="A9" s="6" t="s">
        <v>28</v>
      </c>
      <c r="B9" s="62"/>
      <c r="C9" s="62"/>
      <c r="D9" s="274"/>
      <c r="E9" s="275"/>
      <c r="F9" s="276"/>
    </row>
    <row r="10" spans="1:6" x14ac:dyDescent="0.25">
      <c r="A10" s="6" t="s">
        <v>23</v>
      </c>
      <c r="B10" s="62"/>
      <c r="C10" s="62"/>
      <c r="D10" s="274"/>
      <c r="E10" s="275"/>
      <c r="F10" s="276"/>
    </row>
    <row r="11" spans="1:6" ht="24.75" customHeight="1" x14ac:dyDescent="0.25">
      <c r="A11" s="6" t="s">
        <v>24</v>
      </c>
      <c r="B11" s="62"/>
      <c r="C11" s="62"/>
      <c r="D11" s="274"/>
      <c r="E11" s="275"/>
      <c r="F11" s="276"/>
    </row>
    <row r="12" spans="1:6" x14ac:dyDescent="0.25">
      <c r="A12" s="6" t="s">
        <v>25</v>
      </c>
      <c r="B12" s="62"/>
      <c r="C12" s="62"/>
      <c r="D12" s="274"/>
      <c r="E12" s="275"/>
      <c r="F12" s="276"/>
    </row>
    <row r="13" spans="1:6" x14ac:dyDescent="0.25">
      <c r="A13" s="6" t="s">
        <v>26</v>
      </c>
      <c r="B13" s="62"/>
      <c r="C13" s="62"/>
      <c r="D13" s="274"/>
      <c r="E13" s="275"/>
      <c r="F13" s="276"/>
    </row>
    <row r="14" spans="1:6" x14ac:dyDescent="0.25">
      <c r="A14" s="36" t="s">
        <v>27</v>
      </c>
      <c r="B14" s="62"/>
      <c r="C14" s="62"/>
      <c r="D14" s="274"/>
      <c r="E14" s="275"/>
      <c r="F14" s="276"/>
    </row>
    <row r="15" spans="1:6" ht="29.25" x14ac:dyDescent="0.25">
      <c r="A15" s="36" t="s">
        <v>106</v>
      </c>
      <c r="B15" s="62"/>
      <c r="C15" s="62"/>
      <c r="D15" s="274"/>
      <c r="E15" s="275"/>
      <c r="F15" s="276"/>
    </row>
    <row r="16" spans="1:6" x14ac:dyDescent="0.25">
      <c r="A16" s="277" t="s">
        <v>68</v>
      </c>
      <c r="B16" s="278"/>
      <c r="C16" s="279"/>
      <c r="D16" s="280" t="s">
        <v>74</v>
      </c>
      <c r="E16" s="281"/>
      <c r="F16" s="282"/>
    </row>
    <row r="17" spans="1:6" ht="16.5" x14ac:dyDescent="0.25">
      <c r="A17" s="55"/>
      <c r="B17" s="54"/>
      <c r="C17" s="54"/>
      <c r="D17" s="283" t="s">
        <v>75</v>
      </c>
      <c r="E17" s="284"/>
      <c r="F17" s="285"/>
    </row>
    <row r="18" spans="1:6" x14ac:dyDescent="0.25">
      <c r="A18" s="55"/>
      <c r="B18" s="54"/>
      <c r="C18" s="54"/>
      <c r="D18" s="8"/>
      <c r="E18" s="8"/>
      <c r="F18" s="9"/>
    </row>
    <row r="19" spans="1:6" x14ac:dyDescent="0.25">
      <c r="A19" s="55"/>
      <c r="B19" s="54"/>
      <c r="C19" s="54"/>
      <c r="D19" s="8"/>
      <c r="E19" s="8"/>
      <c r="F19" s="9"/>
    </row>
    <row r="20" spans="1:6" x14ac:dyDescent="0.25">
      <c r="A20" s="56"/>
      <c r="B20" s="53"/>
      <c r="C20" s="53"/>
      <c r="D20" s="8"/>
      <c r="E20" s="8"/>
      <c r="F20" s="9"/>
    </row>
    <row r="21" spans="1:6" ht="16.5" thickBot="1" x14ac:dyDescent="0.3">
      <c r="A21" s="37" t="s">
        <v>20</v>
      </c>
      <c r="B21" s="41">
        <f>SUM(B4:B20)</f>
        <v>1150</v>
      </c>
      <c r="C21" s="41">
        <f>SUM(C4:C20)</f>
        <v>900</v>
      </c>
      <c r="D21" s="265"/>
      <c r="E21" s="266"/>
      <c r="F21" s="267"/>
    </row>
  </sheetData>
  <sheetProtection password="CF7A" sheet="1" selectLockedCells="1"/>
  <mergeCells count="7">
    <mergeCell ref="D21:F21"/>
    <mergeCell ref="A1:F1"/>
    <mergeCell ref="A2:F2"/>
    <mergeCell ref="D3:F15"/>
    <mergeCell ref="A16:C16"/>
    <mergeCell ref="D16:F16"/>
    <mergeCell ref="D17:F17"/>
  </mergeCells>
  <hyperlinks>
    <hyperlink ref="D17" r:id="rId1" display="Link"/>
  </hyperlinks>
  <pageMargins left="0.7" right="0.7" top="0.78740157499999996" bottom="0.78740157499999996" header="0.3" footer="0.3"/>
  <pageSetup paperSize="9" orientation="landscape" r:id="rId2"/>
  <headerFooter>
    <oddFooter>&amp;L&amp;"Times New Roman,Standard"&amp;10Projektskizze im Rahmen des Landesprogrammes "Solidarisches Zusammenleben der Generationen"&amp;R&amp;"Times New Roman,Standard"&amp;10Seite 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showGridLines="0" view="pageLayout" topLeftCell="A7" zoomScaleNormal="100" workbookViewId="0">
      <selection activeCell="A15" sqref="A15"/>
    </sheetView>
  </sheetViews>
  <sheetFormatPr baseColWidth="10" defaultRowHeight="15.75" x14ac:dyDescent="0.25"/>
  <cols>
    <col min="1" max="1" width="11.42578125" style="1"/>
    <col min="2" max="2" width="12.42578125" style="1" customWidth="1"/>
    <col min="3" max="3" width="12.85546875" style="1" customWidth="1"/>
    <col min="4" max="4" width="12.5703125" style="1" customWidth="1"/>
    <col min="5" max="5" width="15.140625" style="1" customWidth="1"/>
    <col min="6" max="16384" width="11.42578125" style="1"/>
  </cols>
  <sheetData>
    <row r="1" spans="1:7" x14ac:dyDescent="0.25">
      <c r="A1" s="256" t="s">
        <v>163</v>
      </c>
      <c r="B1" s="257"/>
      <c r="C1" s="257"/>
      <c r="D1" s="257"/>
      <c r="E1" s="257"/>
      <c r="F1" s="257"/>
      <c r="G1" s="258"/>
    </row>
    <row r="2" spans="1:7" ht="54.75" customHeight="1" thickBot="1" x14ac:dyDescent="0.3">
      <c r="A2" s="286" t="s">
        <v>164</v>
      </c>
      <c r="B2" s="287"/>
      <c r="C2" s="287"/>
      <c r="D2" s="287"/>
      <c r="E2" s="287"/>
      <c r="F2" s="287"/>
      <c r="G2" s="288"/>
    </row>
    <row r="3" spans="1:7" x14ac:dyDescent="0.25">
      <c r="A3" s="229" t="s">
        <v>129</v>
      </c>
      <c r="B3" s="230"/>
      <c r="C3" s="230"/>
      <c r="D3" s="230"/>
      <c r="E3" s="230"/>
      <c r="F3" s="230"/>
      <c r="G3" s="231"/>
    </row>
    <row r="4" spans="1:7" ht="47.25" x14ac:dyDescent="0.25">
      <c r="A4" s="240" t="s">
        <v>155</v>
      </c>
      <c r="B4" s="224" t="s">
        <v>137</v>
      </c>
      <c r="C4" s="224" t="s">
        <v>138</v>
      </c>
      <c r="D4" s="224" t="s">
        <v>139</v>
      </c>
      <c r="E4" s="27" t="s">
        <v>156</v>
      </c>
      <c r="F4" s="224" t="s">
        <v>140</v>
      </c>
      <c r="G4" s="303"/>
    </row>
    <row r="5" spans="1:7" x14ac:dyDescent="0.25">
      <c r="A5" s="240"/>
      <c r="B5" s="224"/>
      <c r="C5" s="224"/>
      <c r="D5" s="224"/>
      <c r="E5" s="97"/>
      <c r="F5" s="84" t="s">
        <v>18</v>
      </c>
      <c r="G5" s="89" t="s">
        <v>19</v>
      </c>
    </row>
    <row r="6" spans="1:7" x14ac:dyDescent="0.25">
      <c r="A6" s="6" t="s">
        <v>130</v>
      </c>
      <c r="B6" s="93"/>
      <c r="C6" s="93"/>
      <c r="D6" s="93"/>
      <c r="E6" s="93"/>
      <c r="F6" s="93"/>
      <c r="G6" s="94"/>
    </row>
    <row r="7" spans="1:7" x14ac:dyDescent="0.25">
      <c r="A7" s="6" t="s">
        <v>131</v>
      </c>
      <c r="B7" s="93"/>
      <c r="C7" s="93"/>
      <c r="D7" s="93"/>
      <c r="E7" s="93"/>
      <c r="F7" s="93"/>
      <c r="G7" s="94"/>
    </row>
    <row r="8" spans="1:7" x14ac:dyDescent="0.25">
      <c r="A8" s="6" t="s">
        <v>132</v>
      </c>
      <c r="B8" s="93"/>
      <c r="C8" s="93"/>
      <c r="D8" s="93"/>
      <c r="E8" s="93"/>
      <c r="F8" s="93"/>
      <c r="G8" s="94"/>
    </row>
    <row r="9" spans="1:7" x14ac:dyDescent="0.25">
      <c r="A9" s="6" t="s">
        <v>133</v>
      </c>
      <c r="B9" s="93"/>
      <c r="C9" s="93"/>
      <c r="D9" s="93"/>
      <c r="E9" s="93"/>
      <c r="F9" s="93"/>
      <c r="G9" s="94"/>
    </row>
    <row r="10" spans="1:7" x14ac:dyDescent="0.25">
      <c r="A10" s="6" t="s">
        <v>134</v>
      </c>
      <c r="B10" s="93"/>
      <c r="C10" s="93"/>
      <c r="D10" s="93"/>
      <c r="E10" s="93"/>
      <c r="F10" s="93"/>
      <c r="G10" s="94"/>
    </row>
    <row r="11" spans="1:7" x14ac:dyDescent="0.25">
      <c r="A11" s="6" t="s">
        <v>135</v>
      </c>
      <c r="B11" s="93"/>
      <c r="C11" s="93"/>
      <c r="D11" s="93"/>
      <c r="E11" s="93"/>
      <c r="F11" s="93"/>
      <c r="G11" s="94"/>
    </row>
    <row r="12" spans="1:7" ht="16.5" thickBot="1" x14ac:dyDescent="0.3">
      <c r="A12" s="88" t="s">
        <v>136</v>
      </c>
      <c r="B12" s="95"/>
      <c r="C12" s="95"/>
      <c r="D12" s="95"/>
      <c r="E12" s="95"/>
      <c r="F12" s="95"/>
      <c r="G12" s="96"/>
    </row>
    <row r="13" spans="1:7" ht="16.5" thickBot="1" x14ac:dyDescent="0.3">
      <c r="A13" s="7"/>
      <c r="B13" s="8"/>
      <c r="C13" s="8"/>
      <c r="D13" s="8"/>
      <c r="E13" s="8"/>
      <c r="F13" s="8"/>
      <c r="G13" s="9"/>
    </row>
    <row r="14" spans="1:7" x14ac:dyDescent="0.25">
      <c r="A14" s="229" t="s">
        <v>157</v>
      </c>
      <c r="B14" s="230"/>
      <c r="C14" s="230"/>
      <c r="D14" s="230"/>
      <c r="E14" s="230"/>
      <c r="F14" s="230"/>
      <c r="G14" s="231"/>
    </row>
    <row r="15" spans="1:7" ht="16.5" thickBot="1" x14ac:dyDescent="0.3">
      <c r="A15" s="100"/>
      <c r="B15" s="99"/>
      <c r="C15" s="98"/>
      <c r="D15" s="5"/>
      <c r="E15" s="5"/>
      <c r="F15" s="5"/>
      <c r="G15" s="11"/>
    </row>
    <row r="16" spans="1:7" ht="16.5" thickBot="1" x14ac:dyDescent="0.3">
      <c r="A16" s="7"/>
      <c r="B16" s="8"/>
      <c r="C16" s="8"/>
      <c r="D16" s="8"/>
      <c r="E16" s="8"/>
      <c r="F16" s="8"/>
      <c r="G16" s="9"/>
    </row>
    <row r="17" spans="1:7" x14ac:dyDescent="0.25">
      <c r="A17" s="229" t="s">
        <v>141</v>
      </c>
      <c r="B17" s="230"/>
      <c r="C17" s="230"/>
      <c r="D17" s="230"/>
      <c r="E17" s="230"/>
      <c r="F17" s="230"/>
      <c r="G17" s="231"/>
    </row>
    <row r="18" spans="1:7" ht="15.75" customHeight="1" x14ac:dyDescent="0.25">
      <c r="A18" s="304" t="s">
        <v>25</v>
      </c>
      <c r="B18" s="305"/>
      <c r="C18" s="92" t="s">
        <v>142</v>
      </c>
      <c r="D18" s="92" t="s">
        <v>143</v>
      </c>
      <c r="E18" s="92" t="s">
        <v>144</v>
      </c>
      <c r="F18" s="90"/>
      <c r="G18" s="91"/>
    </row>
    <row r="19" spans="1:7" x14ac:dyDescent="0.25">
      <c r="A19" s="299" t="s">
        <v>151</v>
      </c>
      <c r="B19" s="300"/>
      <c r="C19" s="29"/>
      <c r="D19" s="29"/>
      <c r="E19" s="29"/>
      <c r="F19" s="90"/>
      <c r="G19" s="91"/>
    </row>
    <row r="20" spans="1:7" x14ac:dyDescent="0.25">
      <c r="A20" s="299" t="s">
        <v>153</v>
      </c>
      <c r="B20" s="300"/>
      <c r="C20" s="29"/>
      <c r="D20" s="29"/>
      <c r="E20" s="29"/>
      <c r="F20" s="90"/>
      <c r="G20" s="91"/>
    </row>
    <row r="21" spans="1:7" ht="31.7" customHeight="1" x14ac:dyDescent="0.25">
      <c r="A21" s="299" t="s">
        <v>149</v>
      </c>
      <c r="B21" s="300"/>
      <c r="C21" s="29"/>
      <c r="D21" s="29"/>
      <c r="E21" s="29"/>
      <c r="F21" s="90"/>
      <c r="G21" s="91"/>
    </row>
    <row r="22" spans="1:7" ht="15.75" customHeight="1" x14ac:dyDescent="0.25">
      <c r="A22" s="299" t="s">
        <v>148</v>
      </c>
      <c r="B22" s="300"/>
      <c r="C22" s="29"/>
      <c r="D22" s="29"/>
      <c r="E22" s="29"/>
      <c r="F22" s="90"/>
      <c r="G22" s="91"/>
    </row>
    <row r="23" spans="1:7" ht="53.25" customHeight="1" x14ac:dyDescent="0.25">
      <c r="A23" s="299" t="s">
        <v>150</v>
      </c>
      <c r="B23" s="300"/>
      <c r="C23" s="29"/>
      <c r="D23" s="29"/>
      <c r="E23" s="29"/>
      <c r="F23" s="90"/>
      <c r="G23" s="91"/>
    </row>
    <row r="24" spans="1:7" ht="39.75" customHeight="1" x14ac:dyDescent="0.25">
      <c r="A24" s="299" t="s">
        <v>154</v>
      </c>
      <c r="B24" s="300"/>
      <c r="C24" s="29"/>
      <c r="D24" s="29"/>
      <c r="E24" s="29"/>
      <c r="F24" s="90"/>
      <c r="G24" s="91"/>
    </row>
    <row r="25" spans="1:7" ht="15.75" customHeight="1" x14ac:dyDescent="0.25">
      <c r="A25" s="299" t="s">
        <v>145</v>
      </c>
      <c r="B25" s="300"/>
      <c r="C25" s="29"/>
      <c r="D25" s="29"/>
      <c r="E25" s="29"/>
      <c r="F25" s="90"/>
      <c r="G25" s="91"/>
    </row>
    <row r="26" spans="1:7" ht="42" customHeight="1" x14ac:dyDescent="0.25">
      <c r="A26" s="299" t="s">
        <v>152</v>
      </c>
      <c r="B26" s="300"/>
      <c r="C26" s="29"/>
      <c r="D26" s="29"/>
      <c r="E26" s="29"/>
      <c r="F26" s="90"/>
      <c r="G26" s="91"/>
    </row>
    <row r="27" spans="1:7" x14ac:dyDescent="0.25">
      <c r="A27" s="299" t="s">
        <v>146</v>
      </c>
      <c r="B27" s="300"/>
      <c r="C27" s="29"/>
      <c r="D27" s="29"/>
      <c r="E27" s="29"/>
      <c r="F27" s="90"/>
      <c r="G27" s="91"/>
    </row>
    <row r="28" spans="1:7" x14ac:dyDescent="0.25">
      <c r="A28" s="301" t="s">
        <v>147</v>
      </c>
      <c r="B28" s="302"/>
      <c r="C28" s="93"/>
      <c r="D28" s="93"/>
      <c r="E28" s="93"/>
      <c r="F28" s="8"/>
      <c r="G28" s="9"/>
    </row>
    <row r="29" spans="1:7" x14ac:dyDescent="0.25">
      <c r="A29" s="295"/>
      <c r="B29" s="296"/>
      <c r="C29" s="93"/>
      <c r="D29" s="93"/>
      <c r="E29" s="93"/>
      <c r="F29" s="8"/>
      <c r="G29" s="9"/>
    </row>
    <row r="30" spans="1:7" x14ac:dyDescent="0.25">
      <c r="A30" s="295"/>
      <c r="B30" s="186"/>
      <c r="C30" s="93"/>
      <c r="D30" s="93"/>
      <c r="E30" s="93"/>
      <c r="F30" s="8"/>
      <c r="G30" s="9"/>
    </row>
    <row r="31" spans="1:7" x14ac:dyDescent="0.25">
      <c r="A31" s="295"/>
      <c r="B31" s="186"/>
      <c r="C31" s="93"/>
      <c r="D31" s="93"/>
      <c r="E31" s="93"/>
      <c r="F31" s="8"/>
      <c r="G31" s="9"/>
    </row>
    <row r="32" spans="1:7" x14ac:dyDescent="0.25">
      <c r="A32" s="295"/>
      <c r="B32" s="186"/>
      <c r="C32" s="93"/>
      <c r="D32" s="93"/>
      <c r="E32" s="93"/>
      <c r="F32" s="8"/>
      <c r="G32" s="9"/>
    </row>
    <row r="33" spans="1:7" ht="16.5" thickBot="1" x14ac:dyDescent="0.3">
      <c r="A33" s="297"/>
      <c r="B33" s="298"/>
      <c r="C33" s="95"/>
      <c r="D33" s="95"/>
      <c r="E33" s="95"/>
      <c r="F33" s="5"/>
      <c r="G33" s="11"/>
    </row>
    <row r="34" spans="1:7" x14ac:dyDescent="0.25">
      <c r="A34" s="289"/>
      <c r="B34" s="290"/>
      <c r="C34" s="290"/>
      <c r="D34" s="290"/>
      <c r="E34" s="290"/>
      <c r="F34" s="290"/>
      <c r="G34" s="291"/>
    </row>
    <row r="35" spans="1:7" ht="25.5" customHeight="1" thickBot="1" x14ac:dyDescent="0.3">
      <c r="A35" s="292"/>
      <c r="B35" s="293"/>
      <c r="C35" s="293"/>
      <c r="D35" s="293"/>
      <c r="E35" s="293"/>
      <c r="F35" s="293"/>
      <c r="G35" s="294"/>
    </row>
    <row r="36" spans="1:7" ht="36" customHeight="1" x14ac:dyDescent="0.25"/>
  </sheetData>
  <sheetProtection algorithmName="SHA-512" hashValue="MaFkNNs2NjLNdpq+M0H8S0aeVCtzT6JKa7jvKFbK8DuSMBwmxK6+woL4Jx0wfCdGPLzclM9nT8GXbh4NCFCTqQ==" saltValue="23MvhdOVHOJGE/LxPgPR7g==" spinCount="100000" sheet="1" objects="1" scenarios="1" formatRows="0"/>
  <mergeCells count="27">
    <mergeCell ref="A28:B28"/>
    <mergeCell ref="A22:B22"/>
    <mergeCell ref="A21:B21"/>
    <mergeCell ref="F4:G4"/>
    <mergeCell ref="A23:B23"/>
    <mergeCell ref="A18:B18"/>
    <mergeCell ref="A25:B25"/>
    <mergeCell ref="A24:B24"/>
    <mergeCell ref="A20:B20"/>
    <mergeCell ref="C4:C5"/>
    <mergeCell ref="D4:D5"/>
    <mergeCell ref="A2:G2"/>
    <mergeCell ref="A3:G3"/>
    <mergeCell ref="A1:G1"/>
    <mergeCell ref="A34:G35"/>
    <mergeCell ref="A29:B29"/>
    <mergeCell ref="A30:B30"/>
    <mergeCell ref="A31:B31"/>
    <mergeCell ref="A32:B32"/>
    <mergeCell ref="A33:B33"/>
    <mergeCell ref="A4:A5"/>
    <mergeCell ref="B4:B5"/>
    <mergeCell ref="A14:G14"/>
    <mergeCell ref="A17:G17"/>
    <mergeCell ref="A19:B19"/>
    <mergeCell ref="A26:B26"/>
    <mergeCell ref="A27:B27"/>
  </mergeCells>
  <pageMargins left="0.7" right="0.7" top="0.78740157499999996" bottom="0.78740157499999996" header="0.3" footer="0.3"/>
  <pageSetup paperSize="9" orientation="portrait" r:id="rId1"/>
  <headerFooter>
    <oddFooter>&amp;L&amp;"Times New Roman,Standard"&amp;10Projektskizze im Rahmen des Landesprogrammes "Solidarisches Zusammenleben der Generationen"&amp;R&amp;"Times New Roman,Standard"&amp;10Seite 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1</xdr:col>
                    <xdr:colOff>304800</xdr:colOff>
                    <xdr:row>4</xdr:row>
                    <xdr:rowOff>180975</xdr:rowOff>
                  </from>
                  <to>
                    <xdr:col>1</xdr:col>
                    <xdr:colOff>647700</xdr:colOff>
                    <xdr:row>6</xdr:row>
                    <xdr:rowOff>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xdr:col>
                    <xdr:colOff>314325</xdr:colOff>
                    <xdr:row>5</xdr:row>
                    <xdr:rowOff>190500</xdr:rowOff>
                  </from>
                  <to>
                    <xdr:col>1</xdr:col>
                    <xdr:colOff>657225</xdr:colOff>
                    <xdr:row>7</xdr:row>
                    <xdr:rowOff>9525</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1</xdr:col>
                    <xdr:colOff>314325</xdr:colOff>
                    <xdr:row>6</xdr:row>
                    <xdr:rowOff>180975</xdr:rowOff>
                  </from>
                  <to>
                    <xdr:col>1</xdr:col>
                    <xdr:colOff>657225</xdr:colOff>
                    <xdr:row>8</xdr:row>
                    <xdr:rowOff>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xdr:col>
                    <xdr:colOff>314325</xdr:colOff>
                    <xdr:row>7</xdr:row>
                    <xdr:rowOff>180975</xdr:rowOff>
                  </from>
                  <to>
                    <xdr:col>1</xdr:col>
                    <xdr:colOff>657225</xdr:colOff>
                    <xdr:row>9</xdr:row>
                    <xdr:rowOff>0</xdr:rowOff>
                  </to>
                </anchor>
              </controlPr>
            </control>
          </mc:Choice>
        </mc:AlternateContent>
        <mc:AlternateContent xmlns:mc="http://schemas.openxmlformats.org/markup-compatibility/2006">
          <mc:Choice Requires="x14">
            <control shapeId="15368" r:id="rId8" name="Check Box 8">
              <controlPr defaultSize="0" autoFill="0" autoLine="0" autoPict="0">
                <anchor moveWithCells="1">
                  <from>
                    <xdr:col>1</xdr:col>
                    <xdr:colOff>323850</xdr:colOff>
                    <xdr:row>8</xdr:row>
                    <xdr:rowOff>180975</xdr:rowOff>
                  </from>
                  <to>
                    <xdr:col>1</xdr:col>
                    <xdr:colOff>666750</xdr:colOff>
                    <xdr:row>10</xdr:row>
                    <xdr:rowOff>0</xdr:rowOff>
                  </to>
                </anchor>
              </controlPr>
            </control>
          </mc:Choice>
        </mc:AlternateContent>
        <mc:AlternateContent xmlns:mc="http://schemas.openxmlformats.org/markup-compatibility/2006">
          <mc:Choice Requires="x14">
            <control shapeId="15369" r:id="rId9" name="Check Box 9">
              <controlPr defaultSize="0" autoFill="0" autoLine="0" autoPict="0">
                <anchor moveWithCells="1">
                  <from>
                    <xdr:col>1</xdr:col>
                    <xdr:colOff>323850</xdr:colOff>
                    <xdr:row>11</xdr:row>
                    <xdr:rowOff>0</xdr:rowOff>
                  </from>
                  <to>
                    <xdr:col>1</xdr:col>
                    <xdr:colOff>666750</xdr:colOff>
                    <xdr:row>12</xdr:row>
                    <xdr:rowOff>9525</xdr:rowOff>
                  </to>
                </anchor>
              </controlPr>
            </control>
          </mc:Choice>
        </mc:AlternateContent>
        <mc:AlternateContent xmlns:mc="http://schemas.openxmlformats.org/markup-compatibility/2006">
          <mc:Choice Requires="x14">
            <control shapeId="15370" r:id="rId10" name="Check Box 10">
              <controlPr defaultSize="0" autoFill="0" autoLine="0" autoPict="0">
                <anchor moveWithCells="1">
                  <from>
                    <xdr:col>1</xdr:col>
                    <xdr:colOff>323850</xdr:colOff>
                    <xdr:row>9</xdr:row>
                    <xdr:rowOff>180975</xdr:rowOff>
                  </from>
                  <to>
                    <xdr:col>1</xdr:col>
                    <xdr:colOff>666750</xdr:colOff>
                    <xdr:row>11</xdr:row>
                    <xdr:rowOff>0</xdr:rowOff>
                  </to>
                </anchor>
              </controlPr>
            </control>
          </mc:Choice>
        </mc:AlternateContent>
        <mc:AlternateContent xmlns:mc="http://schemas.openxmlformats.org/markup-compatibility/2006">
          <mc:Choice Requires="x14">
            <control shapeId="15371" r:id="rId11" name="Check Box 11">
              <controlPr defaultSize="0" autoFill="0" autoLine="0" autoPict="0">
                <anchor moveWithCells="1">
                  <from>
                    <xdr:col>2</xdr:col>
                    <xdr:colOff>342900</xdr:colOff>
                    <xdr:row>4</xdr:row>
                    <xdr:rowOff>190500</xdr:rowOff>
                  </from>
                  <to>
                    <xdr:col>2</xdr:col>
                    <xdr:colOff>685800</xdr:colOff>
                    <xdr:row>6</xdr:row>
                    <xdr:rowOff>9525</xdr:rowOff>
                  </to>
                </anchor>
              </controlPr>
            </control>
          </mc:Choice>
        </mc:AlternateContent>
        <mc:AlternateContent xmlns:mc="http://schemas.openxmlformats.org/markup-compatibility/2006">
          <mc:Choice Requires="x14">
            <control shapeId="15372" r:id="rId12" name="Check Box 12">
              <controlPr defaultSize="0" autoFill="0" autoLine="0" autoPict="0">
                <anchor moveWithCells="1">
                  <from>
                    <xdr:col>2</xdr:col>
                    <xdr:colOff>352425</xdr:colOff>
                    <xdr:row>6</xdr:row>
                    <xdr:rowOff>0</xdr:rowOff>
                  </from>
                  <to>
                    <xdr:col>2</xdr:col>
                    <xdr:colOff>695325</xdr:colOff>
                    <xdr:row>7</xdr:row>
                    <xdr:rowOff>19050</xdr:rowOff>
                  </to>
                </anchor>
              </controlPr>
            </control>
          </mc:Choice>
        </mc:AlternateContent>
        <mc:AlternateContent xmlns:mc="http://schemas.openxmlformats.org/markup-compatibility/2006">
          <mc:Choice Requires="x14">
            <control shapeId="15373" r:id="rId13" name="Check Box 13">
              <controlPr defaultSize="0" autoFill="0" autoLine="0" autoPict="0">
                <anchor moveWithCells="1">
                  <from>
                    <xdr:col>2</xdr:col>
                    <xdr:colOff>352425</xdr:colOff>
                    <xdr:row>6</xdr:row>
                    <xdr:rowOff>190500</xdr:rowOff>
                  </from>
                  <to>
                    <xdr:col>2</xdr:col>
                    <xdr:colOff>695325</xdr:colOff>
                    <xdr:row>8</xdr:row>
                    <xdr:rowOff>9525</xdr:rowOff>
                  </to>
                </anchor>
              </controlPr>
            </control>
          </mc:Choice>
        </mc:AlternateContent>
        <mc:AlternateContent xmlns:mc="http://schemas.openxmlformats.org/markup-compatibility/2006">
          <mc:Choice Requires="x14">
            <control shapeId="15374" r:id="rId14" name="Check Box 14">
              <controlPr defaultSize="0" autoFill="0" autoLine="0" autoPict="0">
                <anchor moveWithCells="1">
                  <from>
                    <xdr:col>2</xdr:col>
                    <xdr:colOff>352425</xdr:colOff>
                    <xdr:row>7</xdr:row>
                    <xdr:rowOff>190500</xdr:rowOff>
                  </from>
                  <to>
                    <xdr:col>2</xdr:col>
                    <xdr:colOff>695325</xdr:colOff>
                    <xdr:row>9</xdr:row>
                    <xdr:rowOff>9525</xdr:rowOff>
                  </to>
                </anchor>
              </controlPr>
            </control>
          </mc:Choice>
        </mc:AlternateContent>
        <mc:AlternateContent xmlns:mc="http://schemas.openxmlformats.org/markup-compatibility/2006">
          <mc:Choice Requires="x14">
            <control shapeId="15375" r:id="rId15" name="Check Box 15">
              <controlPr defaultSize="0" autoFill="0" autoLine="0" autoPict="0">
                <anchor moveWithCells="1">
                  <from>
                    <xdr:col>2</xdr:col>
                    <xdr:colOff>361950</xdr:colOff>
                    <xdr:row>8</xdr:row>
                    <xdr:rowOff>190500</xdr:rowOff>
                  </from>
                  <to>
                    <xdr:col>2</xdr:col>
                    <xdr:colOff>704850</xdr:colOff>
                    <xdr:row>10</xdr:row>
                    <xdr:rowOff>9525</xdr:rowOff>
                  </to>
                </anchor>
              </controlPr>
            </control>
          </mc:Choice>
        </mc:AlternateContent>
        <mc:AlternateContent xmlns:mc="http://schemas.openxmlformats.org/markup-compatibility/2006">
          <mc:Choice Requires="x14">
            <control shapeId="15376" r:id="rId16" name="Check Box 16">
              <controlPr defaultSize="0" autoFill="0" autoLine="0" autoPict="0">
                <anchor moveWithCells="1">
                  <from>
                    <xdr:col>2</xdr:col>
                    <xdr:colOff>361950</xdr:colOff>
                    <xdr:row>11</xdr:row>
                    <xdr:rowOff>9525</xdr:rowOff>
                  </from>
                  <to>
                    <xdr:col>2</xdr:col>
                    <xdr:colOff>704850</xdr:colOff>
                    <xdr:row>12</xdr:row>
                    <xdr:rowOff>19050</xdr:rowOff>
                  </to>
                </anchor>
              </controlPr>
            </control>
          </mc:Choice>
        </mc:AlternateContent>
        <mc:AlternateContent xmlns:mc="http://schemas.openxmlformats.org/markup-compatibility/2006">
          <mc:Choice Requires="x14">
            <control shapeId="15377" r:id="rId17" name="Check Box 17">
              <controlPr defaultSize="0" autoFill="0" autoLine="0" autoPict="0">
                <anchor moveWithCells="1">
                  <from>
                    <xdr:col>2</xdr:col>
                    <xdr:colOff>361950</xdr:colOff>
                    <xdr:row>9</xdr:row>
                    <xdr:rowOff>190500</xdr:rowOff>
                  </from>
                  <to>
                    <xdr:col>2</xdr:col>
                    <xdr:colOff>704850</xdr:colOff>
                    <xdr:row>11</xdr:row>
                    <xdr:rowOff>9525</xdr:rowOff>
                  </to>
                </anchor>
              </controlPr>
            </control>
          </mc:Choice>
        </mc:AlternateContent>
        <mc:AlternateContent xmlns:mc="http://schemas.openxmlformats.org/markup-compatibility/2006">
          <mc:Choice Requires="x14">
            <control shapeId="15378" r:id="rId18" name="Check Box 18">
              <controlPr defaultSize="0" autoFill="0" autoLine="0" autoPict="0">
                <anchor moveWithCells="1">
                  <from>
                    <xdr:col>3</xdr:col>
                    <xdr:colOff>333375</xdr:colOff>
                    <xdr:row>4</xdr:row>
                    <xdr:rowOff>190500</xdr:rowOff>
                  </from>
                  <to>
                    <xdr:col>3</xdr:col>
                    <xdr:colOff>676275</xdr:colOff>
                    <xdr:row>6</xdr:row>
                    <xdr:rowOff>9525</xdr:rowOff>
                  </to>
                </anchor>
              </controlPr>
            </control>
          </mc:Choice>
        </mc:AlternateContent>
        <mc:AlternateContent xmlns:mc="http://schemas.openxmlformats.org/markup-compatibility/2006">
          <mc:Choice Requires="x14">
            <control shapeId="15379" r:id="rId19" name="Check Box 19">
              <controlPr defaultSize="0" autoFill="0" autoLine="0" autoPict="0">
                <anchor moveWithCells="1">
                  <from>
                    <xdr:col>3</xdr:col>
                    <xdr:colOff>342900</xdr:colOff>
                    <xdr:row>6</xdr:row>
                    <xdr:rowOff>0</xdr:rowOff>
                  </from>
                  <to>
                    <xdr:col>3</xdr:col>
                    <xdr:colOff>685800</xdr:colOff>
                    <xdr:row>7</xdr:row>
                    <xdr:rowOff>19050</xdr:rowOff>
                  </to>
                </anchor>
              </controlPr>
            </control>
          </mc:Choice>
        </mc:AlternateContent>
        <mc:AlternateContent xmlns:mc="http://schemas.openxmlformats.org/markup-compatibility/2006">
          <mc:Choice Requires="x14">
            <control shapeId="15380" r:id="rId20" name="Check Box 20">
              <controlPr defaultSize="0" autoFill="0" autoLine="0" autoPict="0">
                <anchor moveWithCells="1">
                  <from>
                    <xdr:col>3</xdr:col>
                    <xdr:colOff>342900</xdr:colOff>
                    <xdr:row>6</xdr:row>
                    <xdr:rowOff>190500</xdr:rowOff>
                  </from>
                  <to>
                    <xdr:col>3</xdr:col>
                    <xdr:colOff>685800</xdr:colOff>
                    <xdr:row>8</xdr:row>
                    <xdr:rowOff>9525</xdr:rowOff>
                  </to>
                </anchor>
              </controlPr>
            </control>
          </mc:Choice>
        </mc:AlternateContent>
        <mc:AlternateContent xmlns:mc="http://schemas.openxmlformats.org/markup-compatibility/2006">
          <mc:Choice Requires="x14">
            <control shapeId="15381" r:id="rId21" name="Check Box 21">
              <controlPr defaultSize="0" autoFill="0" autoLine="0" autoPict="0">
                <anchor moveWithCells="1">
                  <from>
                    <xdr:col>3</xdr:col>
                    <xdr:colOff>342900</xdr:colOff>
                    <xdr:row>7</xdr:row>
                    <xdr:rowOff>190500</xdr:rowOff>
                  </from>
                  <to>
                    <xdr:col>3</xdr:col>
                    <xdr:colOff>685800</xdr:colOff>
                    <xdr:row>9</xdr:row>
                    <xdr:rowOff>9525</xdr:rowOff>
                  </to>
                </anchor>
              </controlPr>
            </control>
          </mc:Choice>
        </mc:AlternateContent>
        <mc:AlternateContent xmlns:mc="http://schemas.openxmlformats.org/markup-compatibility/2006">
          <mc:Choice Requires="x14">
            <control shapeId="15382" r:id="rId22" name="Check Box 22">
              <controlPr defaultSize="0" autoFill="0" autoLine="0" autoPict="0">
                <anchor moveWithCells="1">
                  <from>
                    <xdr:col>3</xdr:col>
                    <xdr:colOff>352425</xdr:colOff>
                    <xdr:row>8</xdr:row>
                    <xdr:rowOff>190500</xdr:rowOff>
                  </from>
                  <to>
                    <xdr:col>3</xdr:col>
                    <xdr:colOff>695325</xdr:colOff>
                    <xdr:row>10</xdr:row>
                    <xdr:rowOff>9525</xdr:rowOff>
                  </to>
                </anchor>
              </controlPr>
            </control>
          </mc:Choice>
        </mc:AlternateContent>
        <mc:AlternateContent xmlns:mc="http://schemas.openxmlformats.org/markup-compatibility/2006">
          <mc:Choice Requires="x14">
            <control shapeId="15383" r:id="rId23" name="Check Box 23">
              <controlPr defaultSize="0" autoFill="0" autoLine="0" autoPict="0">
                <anchor moveWithCells="1">
                  <from>
                    <xdr:col>3</xdr:col>
                    <xdr:colOff>352425</xdr:colOff>
                    <xdr:row>11</xdr:row>
                    <xdr:rowOff>9525</xdr:rowOff>
                  </from>
                  <to>
                    <xdr:col>3</xdr:col>
                    <xdr:colOff>695325</xdr:colOff>
                    <xdr:row>12</xdr:row>
                    <xdr:rowOff>19050</xdr:rowOff>
                  </to>
                </anchor>
              </controlPr>
            </control>
          </mc:Choice>
        </mc:AlternateContent>
        <mc:AlternateContent xmlns:mc="http://schemas.openxmlformats.org/markup-compatibility/2006">
          <mc:Choice Requires="x14">
            <control shapeId="15384" r:id="rId24" name="Check Box 24">
              <controlPr defaultSize="0" autoFill="0" autoLine="0" autoPict="0">
                <anchor moveWithCells="1">
                  <from>
                    <xdr:col>3</xdr:col>
                    <xdr:colOff>352425</xdr:colOff>
                    <xdr:row>9</xdr:row>
                    <xdr:rowOff>190500</xdr:rowOff>
                  </from>
                  <to>
                    <xdr:col>3</xdr:col>
                    <xdr:colOff>695325</xdr:colOff>
                    <xdr:row>11</xdr:row>
                    <xdr:rowOff>9525</xdr:rowOff>
                  </to>
                </anchor>
              </controlPr>
            </control>
          </mc:Choice>
        </mc:AlternateContent>
        <mc:AlternateContent xmlns:mc="http://schemas.openxmlformats.org/markup-compatibility/2006">
          <mc:Choice Requires="x14">
            <control shapeId="15385" r:id="rId25" name="Check Box 25">
              <controlPr defaultSize="0" autoFill="0" autoLine="0" autoPict="0">
                <anchor moveWithCells="1">
                  <from>
                    <xdr:col>2</xdr:col>
                    <xdr:colOff>314325</xdr:colOff>
                    <xdr:row>17</xdr:row>
                    <xdr:rowOff>190500</xdr:rowOff>
                  </from>
                  <to>
                    <xdr:col>2</xdr:col>
                    <xdr:colOff>657225</xdr:colOff>
                    <xdr:row>19</xdr:row>
                    <xdr:rowOff>9525</xdr:rowOff>
                  </to>
                </anchor>
              </controlPr>
            </control>
          </mc:Choice>
        </mc:AlternateContent>
        <mc:AlternateContent xmlns:mc="http://schemas.openxmlformats.org/markup-compatibility/2006">
          <mc:Choice Requires="x14">
            <control shapeId="15386" r:id="rId26" name="Check Box 26">
              <controlPr defaultSize="0" autoFill="0" autoLine="0" autoPict="0">
                <anchor moveWithCells="1">
                  <from>
                    <xdr:col>2</xdr:col>
                    <xdr:colOff>323850</xdr:colOff>
                    <xdr:row>19</xdr:row>
                    <xdr:rowOff>0</xdr:rowOff>
                  </from>
                  <to>
                    <xdr:col>2</xdr:col>
                    <xdr:colOff>666750</xdr:colOff>
                    <xdr:row>20</xdr:row>
                    <xdr:rowOff>19050</xdr:rowOff>
                  </to>
                </anchor>
              </controlPr>
            </control>
          </mc:Choice>
        </mc:AlternateContent>
        <mc:AlternateContent xmlns:mc="http://schemas.openxmlformats.org/markup-compatibility/2006">
          <mc:Choice Requires="x14">
            <control shapeId="15388" r:id="rId27" name="Check Box 28">
              <controlPr defaultSize="0" autoFill="0" autoLine="0" autoPict="0">
                <anchor moveWithCells="1">
                  <from>
                    <xdr:col>2</xdr:col>
                    <xdr:colOff>323850</xdr:colOff>
                    <xdr:row>20</xdr:row>
                    <xdr:rowOff>85725</xdr:rowOff>
                  </from>
                  <to>
                    <xdr:col>2</xdr:col>
                    <xdr:colOff>666750</xdr:colOff>
                    <xdr:row>20</xdr:row>
                    <xdr:rowOff>304800</xdr:rowOff>
                  </to>
                </anchor>
              </controlPr>
            </control>
          </mc:Choice>
        </mc:AlternateContent>
        <mc:AlternateContent xmlns:mc="http://schemas.openxmlformats.org/markup-compatibility/2006">
          <mc:Choice Requires="x14">
            <control shapeId="15389" r:id="rId28" name="Check Box 29">
              <controlPr defaultSize="0" autoFill="0" autoLine="0" autoPict="0">
                <anchor moveWithCells="1">
                  <from>
                    <xdr:col>2</xdr:col>
                    <xdr:colOff>333375</xdr:colOff>
                    <xdr:row>20</xdr:row>
                    <xdr:rowOff>390525</xdr:rowOff>
                  </from>
                  <to>
                    <xdr:col>2</xdr:col>
                    <xdr:colOff>676275</xdr:colOff>
                    <xdr:row>22</xdr:row>
                    <xdr:rowOff>9525</xdr:rowOff>
                  </to>
                </anchor>
              </controlPr>
            </control>
          </mc:Choice>
        </mc:AlternateContent>
        <mc:AlternateContent xmlns:mc="http://schemas.openxmlformats.org/markup-compatibility/2006">
          <mc:Choice Requires="x14">
            <control shapeId="15390" r:id="rId29" name="Check Box 30">
              <controlPr defaultSize="0" autoFill="0" autoLine="0" autoPict="0">
                <anchor moveWithCells="1">
                  <from>
                    <xdr:col>2</xdr:col>
                    <xdr:colOff>333375</xdr:colOff>
                    <xdr:row>22</xdr:row>
                    <xdr:rowOff>209550</xdr:rowOff>
                  </from>
                  <to>
                    <xdr:col>2</xdr:col>
                    <xdr:colOff>676275</xdr:colOff>
                    <xdr:row>22</xdr:row>
                    <xdr:rowOff>428625</xdr:rowOff>
                  </to>
                </anchor>
              </controlPr>
            </control>
          </mc:Choice>
        </mc:AlternateContent>
        <mc:AlternateContent xmlns:mc="http://schemas.openxmlformats.org/markup-compatibility/2006">
          <mc:Choice Requires="x14">
            <control shapeId="15391" r:id="rId30" name="Check Box 31">
              <controlPr defaultSize="0" autoFill="0" autoLine="0" autoPict="0">
                <anchor moveWithCells="1">
                  <from>
                    <xdr:col>2</xdr:col>
                    <xdr:colOff>333375</xdr:colOff>
                    <xdr:row>23</xdr:row>
                    <xdr:rowOff>133350</xdr:rowOff>
                  </from>
                  <to>
                    <xdr:col>2</xdr:col>
                    <xdr:colOff>676275</xdr:colOff>
                    <xdr:row>23</xdr:row>
                    <xdr:rowOff>352425</xdr:rowOff>
                  </to>
                </anchor>
              </controlPr>
            </control>
          </mc:Choice>
        </mc:AlternateContent>
        <mc:AlternateContent xmlns:mc="http://schemas.openxmlformats.org/markup-compatibility/2006">
          <mc:Choice Requires="x14">
            <control shapeId="15392" r:id="rId31" name="Check Box 32">
              <controlPr defaultSize="0" autoFill="0" autoLine="0" autoPict="0">
                <anchor moveWithCells="1">
                  <from>
                    <xdr:col>2</xdr:col>
                    <xdr:colOff>323850</xdr:colOff>
                    <xdr:row>23</xdr:row>
                    <xdr:rowOff>485775</xdr:rowOff>
                  </from>
                  <to>
                    <xdr:col>2</xdr:col>
                    <xdr:colOff>666750</xdr:colOff>
                    <xdr:row>25</xdr:row>
                    <xdr:rowOff>0</xdr:rowOff>
                  </to>
                </anchor>
              </controlPr>
            </control>
          </mc:Choice>
        </mc:AlternateContent>
        <mc:AlternateContent xmlns:mc="http://schemas.openxmlformats.org/markup-compatibility/2006">
          <mc:Choice Requires="x14">
            <control shapeId="15393" r:id="rId32" name="Check Box 33">
              <controlPr defaultSize="0" autoFill="0" autoLine="0" autoPict="0">
                <anchor moveWithCells="1">
                  <from>
                    <xdr:col>2</xdr:col>
                    <xdr:colOff>333375</xdr:colOff>
                    <xdr:row>26</xdr:row>
                    <xdr:rowOff>180975</xdr:rowOff>
                  </from>
                  <to>
                    <xdr:col>2</xdr:col>
                    <xdr:colOff>676275</xdr:colOff>
                    <xdr:row>28</xdr:row>
                    <xdr:rowOff>0</xdr:rowOff>
                  </to>
                </anchor>
              </controlPr>
            </control>
          </mc:Choice>
        </mc:AlternateContent>
        <mc:AlternateContent xmlns:mc="http://schemas.openxmlformats.org/markup-compatibility/2006">
          <mc:Choice Requires="x14">
            <control shapeId="15394" r:id="rId33" name="Check Box 34">
              <controlPr defaultSize="0" autoFill="0" autoLine="0" autoPict="0">
                <anchor moveWithCells="1">
                  <from>
                    <xdr:col>2</xdr:col>
                    <xdr:colOff>333375</xdr:colOff>
                    <xdr:row>25</xdr:row>
                    <xdr:rowOff>180975</xdr:rowOff>
                  </from>
                  <to>
                    <xdr:col>2</xdr:col>
                    <xdr:colOff>676275</xdr:colOff>
                    <xdr:row>25</xdr:row>
                    <xdr:rowOff>400050</xdr:rowOff>
                  </to>
                </anchor>
              </controlPr>
            </control>
          </mc:Choice>
        </mc:AlternateContent>
        <mc:AlternateContent xmlns:mc="http://schemas.openxmlformats.org/markup-compatibility/2006">
          <mc:Choice Requires="x14">
            <control shapeId="15395" r:id="rId34" name="Check Box 35">
              <controlPr defaultSize="0" autoFill="0" autoLine="0" autoPict="0">
                <anchor moveWithCells="1">
                  <from>
                    <xdr:col>2</xdr:col>
                    <xdr:colOff>333375</xdr:colOff>
                    <xdr:row>25</xdr:row>
                    <xdr:rowOff>514350</xdr:rowOff>
                  </from>
                  <to>
                    <xdr:col>2</xdr:col>
                    <xdr:colOff>676275</xdr:colOff>
                    <xdr:row>27</xdr:row>
                    <xdr:rowOff>0</xdr:rowOff>
                  </to>
                </anchor>
              </controlPr>
            </control>
          </mc:Choice>
        </mc:AlternateContent>
        <mc:AlternateContent xmlns:mc="http://schemas.openxmlformats.org/markup-compatibility/2006">
          <mc:Choice Requires="x14">
            <control shapeId="15396" r:id="rId35" name="Check Box 36">
              <controlPr defaultSize="0" autoFill="0" autoLine="0" autoPict="0">
                <anchor moveWithCells="1">
                  <from>
                    <xdr:col>4</xdr:col>
                    <xdr:colOff>409575</xdr:colOff>
                    <xdr:row>17</xdr:row>
                    <xdr:rowOff>190500</xdr:rowOff>
                  </from>
                  <to>
                    <xdr:col>4</xdr:col>
                    <xdr:colOff>752475</xdr:colOff>
                    <xdr:row>19</xdr:row>
                    <xdr:rowOff>9525</xdr:rowOff>
                  </to>
                </anchor>
              </controlPr>
            </control>
          </mc:Choice>
        </mc:AlternateContent>
        <mc:AlternateContent xmlns:mc="http://schemas.openxmlformats.org/markup-compatibility/2006">
          <mc:Choice Requires="x14">
            <control shapeId="15397" r:id="rId36" name="Check Box 37">
              <controlPr defaultSize="0" autoFill="0" autoLine="0" autoPict="0">
                <anchor moveWithCells="1">
                  <from>
                    <xdr:col>4</xdr:col>
                    <xdr:colOff>419100</xdr:colOff>
                    <xdr:row>19</xdr:row>
                    <xdr:rowOff>0</xdr:rowOff>
                  </from>
                  <to>
                    <xdr:col>4</xdr:col>
                    <xdr:colOff>762000</xdr:colOff>
                    <xdr:row>20</xdr:row>
                    <xdr:rowOff>19050</xdr:rowOff>
                  </to>
                </anchor>
              </controlPr>
            </control>
          </mc:Choice>
        </mc:AlternateContent>
        <mc:AlternateContent xmlns:mc="http://schemas.openxmlformats.org/markup-compatibility/2006">
          <mc:Choice Requires="x14">
            <control shapeId="15398" r:id="rId37" name="Check Box 38">
              <controlPr defaultSize="0" autoFill="0" autoLine="0" autoPict="0">
                <anchor moveWithCells="1">
                  <from>
                    <xdr:col>4</xdr:col>
                    <xdr:colOff>419100</xdr:colOff>
                    <xdr:row>20</xdr:row>
                    <xdr:rowOff>85725</xdr:rowOff>
                  </from>
                  <to>
                    <xdr:col>4</xdr:col>
                    <xdr:colOff>762000</xdr:colOff>
                    <xdr:row>20</xdr:row>
                    <xdr:rowOff>304800</xdr:rowOff>
                  </to>
                </anchor>
              </controlPr>
            </control>
          </mc:Choice>
        </mc:AlternateContent>
        <mc:AlternateContent xmlns:mc="http://schemas.openxmlformats.org/markup-compatibility/2006">
          <mc:Choice Requires="x14">
            <control shapeId="15399" r:id="rId38" name="Check Box 39">
              <controlPr defaultSize="0" autoFill="0" autoLine="0" autoPict="0">
                <anchor moveWithCells="1">
                  <from>
                    <xdr:col>4</xdr:col>
                    <xdr:colOff>428625</xdr:colOff>
                    <xdr:row>20</xdr:row>
                    <xdr:rowOff>390525</xdr:rowOff>
                  </from>
                  <to>
                    <xdr:col>4</xdr:col>
                    <xdr:colOff>771525</xdr:colOff>
                    <xdr:row>22</xdr:row>
                    <xdr:rowOff>9525</xdr:rowOff>
                  </to>
                </anchor>
              </controlPr>
            </control>
          </mc:Choice>
        </mc:AlternateContent>
        <mc:AlternateContent xmlns:mc="http://schemas.openxmlformats.org/markup-compatibility/2006">
          <mc:Choice Requires="x14">
            <control shapeId="15400" r:id="rId39" name="Check Box 40">
              <controlPr defaultSize="0" autoFill="0" autoLine="0" autoPict="0">
                <anchor moveWithCells="1">
                  <from>
                    <xdr:col>4</xdr:col>
                    <xdr:colOff>428625</xdr:colOff>
                    <xdr:row>22</xdr:row>
                    <xdr:rowOff>209550</xdr:rowOff>
                  </from>
                  <to>
                    <xdr:col>4</xdr:col>
                    <xdr:colOff>771525</xdr:colOff>
                    <xdr:row>22</xdr:row>
                    <xdr:rowOff>428625</xdr:rowOff>
                  </to>
                </anchor>
              </controlPr>
            </control>
          </mc:Choice>
        </mc:AlternateContent>
        <mc:AlternateContent xmlns:mc="http://schemas.openxmlformats.org/markup-compatibility/2006">
          <mc:Choice Requires="x14">
            <control shapeId="15401" r:id="rId40" name="Check Box 41">
              <controlPr defaultSize="0" autoFill="0" autoLine="0" autoPict="0">
                <anchor moveWithCells="1">
                  <from>
                    <xdr:col>4</xdr:col>
                    <xdr:colOff>428625</xdr:colOff>
                    <xdr:row>23</xdr:row>
                    <xdr:rowOff>133350</xdr:rowOff>
                  </from>
                  <to>
                    <xdr:col>4</xdr:col>
                    <xdr:colOff>771525</xdr:colOff>
                    <xdr:row>23</xdr:row>
                    <xdr:rowOff>352425</xdr:rowOff>
                  </to>
                </anchor>
              </controlPr>
            </control>
          </mc:Choice>
        </mc:AlternateContent>
        <mc:AlternateContent xmlns:mc="http://schemas.openxmlformats.org/markup-compatibility/2006">
          <mc:Choice Requires="x14">
            <control shapeId="15402" r:id="rId41" name="Check Box 42">
              <controlPr defaultSize="0" autoFill="0" autoLine="0" autoPict="0">
                <anchor moveWithCells="1">
                  <from>
                    <xdr:col>4</xdr:col>
                    <xdr:colOff>419100</xdr:colOff>
                    <xdr:row>23</xdr:row>
                    <xdr:rowOff>485775</xdr:rowOff>
                  </from>
                  <to>
                    <xdr:col>4</xdr:col>
                    <xdr:colOff>762000</xdr:colOff>
                    <xdr:row>25</xdr:row>
                    <xdr:rowOff>0</xdr:rowOff>
                  </to>
                </anchor>
              </controlPr>
            </control>
          </mc:Choice>
        </mc:AlternateContent>
        <mc:AlternateContent xmlns:mc="http://schemas.openxmlformats.org/markup-compatibility/2006">
          <mc:Choice Requires="x14">
            <control shapeId="15403" r:id="rId42" name="Check Box 43">
              <controlPr defaultSize="0" autoFill="0" autoLine="0" autoPict="0">
                <anchor moveWithCells="1">
                  <from>
                    <xdr:col>4</xdr:col>
                    <xdr:colOff>428625</xdr:colOff>
                    <xdr:row>26</xdr:row>
                    <xdr:rowOff>180975</xdr:rowOff>
                  </from>
                  <to>
                    <xdr:col>4</xdr:col>
                    <xdr:colOff>771525</xdr:colOff>
                    <xdr:row>28</xdr:row>
                    <xdr:rowOff>0</xdr:rowOff>
                  </to>
                </anchor>
              </controlPr>
            </control>
          </mc:Choice>
        </mc:AlternateContent>
        <mc:AlternateContent xmlns:mc="http://schemas.openxmlformats.org/markup-compatibility/2006">
          <mc:Choice Requires="x14">
            <control shapeId="15404" r:id="rId43" name="Check Box 44">
              <controlPr defaultSize="0" autoFill="0" autoLine="0" autoPict="0">
                <anchor moveWithCells="1">
                  <from>
                    <xdr:col>4</xdr:col>
                    <xdr:colOff>428625</xdr:colOff>
                    <xdr:row>25</xdr:row>
                    <xdr:rowOff>180975</xdr:rowOff>
                  </from>
                  <to>
                    <xdr:col>4</xdr:col>
                    <xdr:colOff>771525</xdr:colOff>
                    <xdr:row>25</xdr:row>
                    <xdr:rowOff>400050</xdr:rowOff>
                  </to>
                </anchor>
              </controlPr>
            </control>
          </mc:Choice>
        </mc:AlternateContent>
        <mc:AlternateContent xmlns:mc="http://schemas.openxmlformats.org/markup-compatibility/2006">
          <mc:Choice Requires="x14">
            <control shapeId="15405" r:id="rId44" name="Check Box 45">
              <controlPr defaultSize="0" autoFill="0" autoLine="0" autoPict="0">
                <anchor moveWithCells="1">
                  <from>
                    <xdr:col>4</xdr:col>
                    <xdr:colOff>428625</xdr:colOff>
                    <xdr:row>25</xdr:row>
                    <xdr:rowOff>514350</xdr:rowOff>
                  </from>
                  <to>
                    <xdr:col>4</xdr:col>
                    <xdr:colOff>771525</xdr:colOff>
                    <xdr:row>27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Layout" topLeftCell="A88" zoomScaleNormal="100" workbookViewId="0"/>
  </sheetViews>
  <sheetFormatPr baseColWidth="10" defaultRowHeight="15" x14ac:dyDescent="0.25"/>
  <sheetData/>
  <sheetProtection algorithmName="SHA-512" hashValue="ZK3LxFQofHnunHLNWrImvDQ23pEBP0Nv9WcjKhg7qjMd7T9LNXzfeFnqKibURdBHmcoa4NQ1Yns5+ImapadEaA==" saltValue="ARvBHIdvJc+uY3W+xJUxQw==" spinCount="100000" sheet="1" objects="1" scenario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Hinweise</vt:lpstr>
      <vt:lpstr>Seite 1 - Allgemeine Angaben</vt:lpstr>
      <vt:lpstr>Seite 2 - Angaben zum Projekt</vt:lpstr>
      <vt:lpstr>Seite 3 - Finanzierungsplan</vt:lpstr>
      <vt:lpstr>Seite 4 - Anlage Personal</vt:lpstr>
      <vt:lpstr>Seite 5 - Anlage Sachausgaben</vt:lpstr>
      <vt:lpstr>Seite 6 - Anl. Zusatz Senioren</vt:lpstr>
      <vt:lpstr>Anlage Merkblatt DSGVO</vt:lpstr>
      <vt:lpstr>'Anlage Merkblatt DSGVO'!Druckbereich</vt:lpstr>
      <vt:lpstr>'Seite 3 - Finanzierungsplan'!Druckbereich</vt:lpstr>
    </vt:vector>
  </TitlesOfParts>
  <Company>lrasok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LRASOK Beetz, Sandra</dc:creator>
  <cp:lastModifiedBy>LRASOK Steinmark, Sandra</cp:lastModifiedBy>
  <cp:lastPrinted>2024-09-10T11:10:56Z</cp:lastPrinted>
  <dcterms:created xsi:type="dcterms:W3CDTF">2018-08-29T09:06:54Z</dcterms:created>
  <dcterms:modified xsi:type="dcterms:W3CDTF">2024-09-10T11:16:19Z</dcterms:modified>
</cp:coreProperties>
</file>